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pia_9-3-18\SITI INTERNET\SITO E-COMMERCE\"/>
    </mc:Choice>
  </mc:AlternateContent>
  <xr:revisionPtr revIDLastSave="0" documentId="13_ncr:1_{DB99C18C-FFF5-430F-9A66-48BE2FAA3354}" xr6:coauthVersionLast="47" xr6:coauthVersionMax="47" xr10:uidLastSave="{00000000-0000-0000-0000-000000000000}"/>
  <bookViews>
    <workbookView xWindow="-120" yWindow="-120" windowWidth="29040" windowHeight="15840" xr2:uid="{F57F9FC6-DE14-467B-808E-174D816FE51E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0" i="1" l="1"/>
  <c r="G162" i="1"/>
  <c r="G163" i="1"/>
  <c r="G102" i="1"/>
  <c r="G100" i="1"/>
  <c r="G202" i="1"/>
  <c r="G201" i="1"/>
  <c r="G199" i="1"/>
  <c r="G198" i="1"/>
  <c r="G196" i="1"/>
  <c r="G195" i="1"/>
  <c r="G410" i="1"/>
  <c r="G179" i="1"/>
  <c r="G178" i="1"/>
  <c r="G177" i="1"/>
  <c r="G176" i="1"/>
  <c r="G175" i="1"/>
  <c r="G174" i="1"/>
  <c r="G173" i="1"/>
  <c r="G172" i="1"/>
  <c r="G326" i="1"/>
  <c r="G325" i="1"/>
  <c r="G324" i="1"/>
  <c r="G323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8" i="1"/>
  <c r="G307" i="1"/>
  <c r="G306" i="1"/>
  <c r="G305" i="1"/>
  <c r="G304" i="1"/>
  <c r="G303" i="1"/>
  <c r="G302" i="1"/>
  <c r="G301" i="1"/>
  <c r="G300" i="1"/>
  <c r="G299" i="1"/>
  <c r="G298" i="1"/>
  <c r="G296" i="1"/>
  <c r="G295" i="1"/>
  <c r="G294" i="1"/>
  <c r="G293" i="1"/>
  <c r="G292" i="1"/>
  <c r="G291" i="1"/>
  <c r="G290" i="1"/>
  <c r="G289" i="1"/>
  <c r="G287" i="1"/>
  <c r="G286" i="1"/>
  <c r="G285" i="1"/>
  <c r="G284" i="1"/>
  <c r="G283" i="1"/>
  <c r="G282" i="1"/>
  <c r="G281" i="1"/>
  <c r="G280" i="1"/>
  <c r="G279" i="1"/>
  <c r="G277" i="1"/>
  <c r="G276" i="1"/>
  <c r="G274" i="1"/>
  <c r="G273" i="1"/>
  <c r="G272" i="1"/>
  <c r="G271" i="1"/>
  <c r="G269" i="1"/>
  <c r="G268" i="1"/>
  <c r="G267" i="1"/>
  <c r="G266" i="1"/>
  <c r="G265" i="1"/>
  <c r="G264" i="1"/>
  <c r="G262" i="1"/>
  <c r="G261" i="1"/>
  <c r="G260" i="1"/>
  <c r="G259" i="1"/>
  <c r="G258" i="1"/>
  <c r="G257" i="1"/>
  <c r="G256" i="1"/>
  <c r="G255" i="1"/>
  <c r="G253" i="1"/>
  <c r="G251" i="1"/>
  <c r="G250" i="1"/>
  <c r="G249" i="1"/>
  <c r="G248" i="1"/>
  <c r="G246" i="1"/>
  <c r="G245" i="1"/>
  <c r="G244" i="1"/>
  <c r="G243" i="1"/>
  <c r="G241" i="1"/>
  <c r="G239" i="1"/>
  <c r="G238" i="1"/>
  <c r="G237" i="1"/>
  <c r="G236" i="1"/>
  <c r="G235" i="1"/>
  <c r="G220" i="1"/>
  <c r="G219" i="1"/>
  <c r="G218" i="1"/>
  <c r="G217" i="1"/>
  <c r="G216" i="1"/>
  <c r="G215" i="1"/>
  <c r="G214" i="1"/>
  <c r="G213" i="1"/>
  <c r="G212" i="1"/>
  <c r="G211" i="1"/>
  <c r="G210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08" i="1"/>
  <c r="G207" i="1"/>
  <c r="G206" i="1"/>
  <c r="G205" i="1"/>
  <c r="G204" i="1"/>
  <c r="G189" i="1"/>
  <c r="G188" i="1"/>
  <c r="G187" i="1"/>
  <c r="G186" i="1"/>
  <c r="G185" i="1"/>
  <c r="G184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152" i="1"/>
  <c r="G151" i="1"/>
  <c r="G150" i="1"/>
  <c r="G149" i="1"/>
  <c r="G148" i="1"/>
  <c r="G147" i="1"/>
  <c r="G146" i="1"/>
  <c r="G145" i="1"/>
  <c r="G143" i="1"/>
  <c r="G142" i="1"/>
  <c r="G141" i="1"/>
  <c r="G140" i="1"/>
  <c r="G139" i="1"/>
  <c r="G138" i="1"/>
  <c r="G137" i="1"/>
  <c r="G136" i="1"/>
  <c r="G135" i="1"/>
  <c r="G134" i="1"/>
  <c r="G133" i="1"/>
  <c r="G131" i="1"/>
  <c r="G130" i="1"/>
  <c r="G385" i="1"/>
  <c r="G384" i="1"/>
  <c r="G383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168" i="1"/>
  <c r="G167" i="1"/>
  <c r="G166" i="1"/>
  <c r="G164" i="1"/>
  <c r="G161" i="1"/>
  <c r="G159" i="1"/>
  <c r="G158" i="1"/>
  <c r="G156" i="1"/>
  <c r="G155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39" i="1"/>
  <c r="G338" i="1"/>
  <c r="G337" i="1"/>
  <c r="G171" i="1"/>
  <c r="G170" i="1"/>
  <c r="G336" i="1"/>
  <c r="G334" i="1"/>
  <c r="G332" i="1"/>
  <c r="G331" i="1"/>
  <c r="G330" i="1"/>
  <c r="G329" i="1"/>
  <c r="G328" i="1"/>
  <c r="G127" i="1"/>
  <c r="G125" i="1"/>
  <c r="G124" i="1"/>
  <c r="G123" i="1"/>
  <c r="G122" i="1"/>
  <c r="G121" i="1"/>
  <c r="G120" i="1"/>
  <c r="G119" i="1"/>
  <c r="G117" i="1"/>
  <c r="G115" i="1"/>
  <c r="G114" i="1"/>
  <c r="G113" i="1"/>
  <c r="G112" i="1"/>
  <c r="G110" i="1"/>
  <c r="G109" i="1"/>
  <c r="G108" i="1"/>
  <c r="G106" i="1"/>
  <c r="G105" i="1"/>
  <c r="G104" i="1"/>
  <c r="G103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53" i="1"/>
  <c r="G452" i="1"/>
  <c r="G451" i="1"/>
  <c r="G450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193" i="1"/>
  <c r="G192" i="1"/>
  <c r="G416" i="1"/>
  <c r="G415" i="1"/>
  <c r="G414" i="1"/>
  <c r="G413" i="1"/>
  <c r="G412" i="1"/>
  <c r="G182" i="1"/>
  <c r="G181" i="1"/>
  <c r="G180" i="1"/>
  <c r="G27" i="1"/>
  <c r="G41" i="1"/>
  <c r="G40" i="1"/>
  <c r="G39" i="1"/>
  <c r="G38" i="1"/>
  <c r="G37" i="1"/>
  <c r="G36" i="1"/>
  <c r="G35" i="1"/>
  <c r="G34" i="1"/>
  <c r="G33" i="1"/>
  <c r="G32" i="1"/>
  <c r="G30" i="1"/>
  <c r="G29" i="1"/>
  <c r="G25" i="1"/>
  <c r="G24" i="1"/>
  <c r="G22" i="1"/>
  <c r="G21" i="1"/>
  <c r="G20" i="1"/>
  <c r="G19" i="1"/>
  <c r="G17" i="1"/>
  <c r="G16" i="1"/>
  <c r="G15" i="1"/>
  <c r="G6" i="1"/>
  <c r="G7" i="1"/>
  <c r="G8" i="1"/>
  <c r="G9" i="1"/>
  <c r="G10" i="1"/>
  <c r="G11" i="1"/>
  <c r="G12" i="1"/>
  <c r="G13" i="1"/>
  <c r="G5" i="1"/>
  <c r="G455" i="1" l="1"/>
  <c r="G457" i="1" s="1"/>
  <c r="G460" i="1" s="1"/>
</calcChain>
</file>

<file path=xl/sharedStrings.xml><?xml version="1.0" encoding="utf-8"?>
<sst xmlns="http://schemas.openxmlformats.org/spreadsheetml/2006/main" count="864" uniqueCount="854">
  <si>
    <t>COD.</t>
  </si>
  <si>
    <t>DESCRIZIONE</t>
  </si>
  <si>
    <t>UDV</t>
  </si>
  <si>
    <t>LISTINO UDV</t>
  </si>
  <si>
    <t>LISTINO PROMO</t>
  </si>
  <si>
    <t>PZ</t>
  </si>
  <si>
    <t>TOTALE</t>
  </si>
  <si>
    <t>sconto</t>
  </si>
  <si>
    <t>EVO1</t>
  </si>
  <si>
    <t>NSE1FG15</t>
  </si>
  <si>
    <t xml:space="preserve">EVO1 FIBER GEL 15 ML </t>
  </si>
  <si>
    <t>NSE1FG50</t>
  </si>
  <si>
    <t>EVO1 FIBER GEL 50 ML</t>
  </si>
  <si>
    <t>NSE1FGC15</t>
  </si>
  <si>
    <t>EVO1 FIBER GEL COVER 15 ML</t>
  </si>
  <si>
    <t>NSE1FGC50</t>
  </si>
  <si>
    <t>EVO1 FIBER GEL COVER 50 ML</t>
  </si>
  <si>
    <t>NSE1FGR15</t>
  </si>
  <si>
    <t xml:space="preserve">EVO1 FIBER GEL PASTEL COVER 15 ML       </t>
  </si>
  <si>
    <t>NSE1T15</t>
  </si>
  <si>
    <t xml:space="preserve">EVO1 TRANSPARENT 15 ML </t>
  </si>
  <si>
    <t>NSE1T50</t>
  </si>
  <si>
    <t xml:space="preserve">EVO1 TRANSPARENT 50 ML </t>
  </si>
  <si>
    <t>NSE1RC15</t>
  </si>
  <si>
    <t>EVO1 ROSE COVER 15 ML</t>
  </si>
  <si>
    <t>NSE1RC50</t>
  </si>
  <si>
    <t>EVO1 ROSE COVER 50 ML</t>
  </si>
  <si>
    <t>GEL UV BIANCHI</t>
  </si>
  <si>
    <t>NSBSW5</t>
  </si>
  <si>
    <t>SUPER WHITE 5 ML</t>
  </si>
  <si>
    <t>NSBMW15</t>
  </si>
  <si>
    <t>MAGIC WHITE 15 ML</t>
  </si>
  <si>
    <t>NSBPW15</t>
  </si>
  <si>
    <t xml:space="preserve">PERFECT WHITE 15 ML </t>
  </si>
  <si>
    <t>PERFECT PRO</t>
  </si>
  <si>
    <t>NSPPTB15N</t>
  </si>
  <si>
    <t>PERFECT PRO CLEAR BASE 15 ML</t>
  </si>
  <si>
    <t>NSPPSB15</t>
  </si>
  <si>
    <t>PERF.PRO SCULPTING BUIL.15 ML</t>
  </si>
  <si>
    <t>NSPPMB15</t>
  </si>
  <si>
    <t>PERF.PRO MODELAGE BUIL. 15 ML</t>
  </si>
  <si>
    <t>NSPPMB50</t>
  </si>
  <si>
    <t>PERF.PRO MODELAGE BUIL. 50 ML</t>
  </si>
  <si>
    <t>GEL UV DI FINITURA</t>
  </si>
  <si>
    <t>NSFBR15</t>
  </si>
  <si>
    <t>BRILLIANT 15 ML</t>
  </si>
  <si>
    <t>NSFGTC</t>
  </si>
  <si>
    <t>GLOSSY TOP COAT 15 ML</t>
  </si>
  <si>
    <t>PRIMER GEL UV E ACRILICO</t>
  </si>
  <si>
    <t>NSASP15</t>
  </si>
  <si>
    <t xml:space="preserve">SUPER PRIMER 15 ML </t>
  </si>
  <si>
    <t>NSABP15</t>
  </si>
  <si>
    <t>BOND PRIMER 15 ML</t>
  </si>
  <si>
    <t>CLEANSER &amp; PREPARATION</t>
  </si>
  <si>
    <t>NSAPL15</t>
  </si>
  <si>
    <t xml:space="preserve">PREPAR.LIQUID 15 ML </t>
  </si>
  <si>
    <t>NSAPL100</t>
  </si>
  <si>
    <t xml:space="preserve">PREPAR.LIQUID WITH SPRAY 100 ML </t>
  </si>
  <si>
    <t>NSAPL1L</t>
  </si>
  <si>
    <t>PREPAR.LIQUID 1000 ML</t>
  </si>
  <si>
    <t>NSACL200</t>
  </si>
  <si>
    <t>CLEANER LIQUID 200 ML</t>
  </si>
  <si>
    <t>NSACL1L</t>
  </si>
  <si>
    <t xml:space="preserve">CLEANER LIQUID 1000 ML </t>
  </si>
  <si>
    <t>NSAPD</t>
  </si>
  <si>
    <t>NSANPR</t>
  </si>
  <si>
    <t>NAIL PAD 500 PEZZI ROTOLO</t>
  </si>
  <si>
    <t>BNNP</t>
  </si>
  <si>
    <t>NAIL PAD 500 PEZZI PRETAGLIATO</t>
  </si>
  <si>
    <t>NSASAL1</t>
  </si>
  <si>
    <t>SANITIZING LIQUID 1000 ML</t>
  </si>
  <si>
    <t>NSASTPL</t>
  </si>
  <si>
    <t>STERILIZZ.IN PLASTICA</t>
  </si>
  <si>
    <t>NSSKLI150</t>
  </si>
  <si>
    <t xml:space="preserve">SOAK LIQUID 150 ML </t>
  </si>
  <si>
    <t>NSSKLI500</t>
  </si>
  <si>
    <t xml:space="preserve">SOAK LIQUID 500 ML </t>
  </si>
  <si>
    <t>STARTER BOX GEL UV</t>
  </si>
  <si>
    <t>NSKBGL18</t>
  </si>
  <si>
    <t>NSMBB</t>
  </si>
  <si>
    <t>BEAUTY BOX</t>
  </si>
  <si>
    <t>91CAASP</t>
  </si>
  <si>
    <t>DUST COLLECTOR</t>
  </si>
  <si>
    <t>NSMHR</t>
  </si>
  <si>
    <t>POGGIAMANI (HAND REST)</t>
  </si>
  <si>
    <t>GEL UV COLORATI ESSENTIAL</t>
  </si>
  <si>
    <t>NSGCE01</t>
  </si>
  <si>
    <t xml:space="preserve">TANGO LATINO 5 ML </t>
  </si>
  <si>
    <t>NSGCE05</t>
  </si>
  <si>
    <t>INTENSIVE PINK 5ML</t>
  </si>
  <si>
    <t>NSGCE08</t>
  </si>
  <si>
    <t>GLICINE 5 ML</t>
  </si>
  <si>
    <t>NSGCE09</t>
  </si>
  <si>
    <t xml:space="preserve">MILANO PARTY 5 ML </t>
  </si>
  <si>
    <t>NSGCE10</t>
  </si>
  <si>
    <t>EMERALD SHINE 5 ML</t>
  </si>
  <si>
    <t>GEL UV COLORATI SPIDER</t>
  </si>
  <si>
    <t>NSGCSB</t>
  </si>
  <si>
    <t>SPIDER GEL UV COLORATO BLACK</t>
  </si>
  <si>
    <t>NSGCSW</t>
  </si>
  <si>
    <t>SPIDER GEL UV COLORATO WHITE</t>
  </si>
  <si>
    <t>GEL UV COLORATI LOVELY</t>
  </si>
  <si>
    <t>NSGCL01</t>
  </si>
  <si>
    <t xml:space="preserve">PEARLY 5 ML            </t>
  </si>
  <si>
    <t>NSGCL02</t>
  </si>
  <si>
    <t xml:space="preserve">STARDUST 5 ML          </t>
  </si>
  <si>
    <t>NSGCL03</t>
  </si>
  <si>
    <t xml:space="preserve">MIDDAY SUN 5 ML        </t>
  </si>
  <si>
    <t>NSGCL04</t>
  </si>
  <si>
    <t xml:space="preserve">SAND STORM 5 ML </t>
  </si>
  <si>
    <t>NSGCL05</t>
  </si>
  <si>
    <t xml:space="preserve">EGITTO 5 ML </t>
  </si>
  <si>
    <t>NSGCL06</t>
  </si>
  <si>
    <t xml:space="preserve">CHERRY 5 ML            </t>
  </si>
  <si>
    <t>NSGCL07</t>
  </si>
  <si>
    <t xml:space="preserve">ROUGE NOIR 5 ML </t>
  </si>
  <si>
    <t>NSGCL08</t>
  </si>
  <si>
    <t>PASTEL PINK 5 ML</t>
  </si>
  <si>
    <t>NSGCL09</t>
  </si>
  <si>
    <t xml:space="preserve">BABY DOLL 5 ML         </t>
  </si>
  <si>
    <t>NSGCL10</t>
  </si>
  <si>
    <t>CHINA PEARL 5 ML</t>
  </si>
  <si>
    <t>NSGCL11</t>
  </si>
  <si>
    <t xml:space="preserve">TRAMONTO 5 ML </t>
  </si>
  <si>
    <t>NSGCL12</t>
  </si>
  <si>
    <t xml:space="preserve">FRAMBOISE 5 ML         </t>
  </si>
  <si>
    <t>NSGCL14</t>
  </si>
  <si>
    <t xml:space="preserve">JAZZ 5 ML </t>
  </si>
  <si>
    <t>NSGCL15</t>
  </si>
  <si>
    <t>ROCK'N ROLL 5 ML</t>
  </si>
  <si>
    <t>NSGCL16</t>
  </si>
  <si>
    <t xml:space="preserve">INTENSE VIOLET 5 ML    </t>
  </si>
  <si>
    <t>NSGCL17</t>
  </si>
  <si>
    <t xml:space="preserve">HYPNOTIC 5 ML          </t>
  </si>
  <si>
    <t>NSGCL18</t>
  </si>
  <si>
    <t>VAMP LADY 5 ML</t>
  </si>
  <si>
    <t>NSGCL19</t>
  </si>
  <si>
    <t xml:space="preserve">PASTEL.VERDE 5 ML </t>
  </si>
  <si>
    <t>NSGCL20</t>
  </si>
  <si>
    <t>PASTEL.AZZURRO 5ML</t>
  </si>
  <si>
    <t>NSGCL21</t>
  </si>
  <si>
    <t xml:space="preserve">FROSTY 5 ML            </t>
  </si>
  <si>
    <t>NSGCL22</t>
  </si>
  <si>
    <t>NSGCL23</t>
  </si>
  <si>
    <t>SEDUZIONE 5 ML</t>
  </si>
  <si>
    <t>NSGCL24</t>
  </si>
  <si>
    <t>SILVER 5 ML</t>
  </si>
  <si>
    <t>NSGCL26</t>
  </si>
  <si>
    <t>ARDESIA 5 ML</t>
  </si>
  <si>
    <t>NSGCN05</t>
  </si>
  <si>
    <t xml:space="preserve">CALL ME BABY 5 ML        </t>
  </si>
  <si>
    <t>NSGCN06</t>
  </si>
  <si>
    <t xml:space="preserve">ROSE MAGIC 5 ML          </t>
  </si>
  <si>
    <t>NSGCN10</t>
  </si>
  <si>
    <t xml:space="preserve">GLITTER AUBERGINE 5 ML   </t>
  </si>
  <si>
    <t>NSGCN15</t>
  </si>
  <si>
    <t xml:space="preserve">UNDER THE SEA 5 ML       </t>
  </si>
  <si>
    <t>NSGCN17</t>
  </si>
  <si>
    <t xml:space="preserve">SILVER GLORY 5 ML         </t>
  </si>
  <si>
    <t>NSGCN18</t>
  </si>
  <si>
    <t xml:space="preserve">WHAT'S UP 5 ML            </t>
  </si>
  <si>
    <t>NSGCN19</t>
  </si>
  <si>
    <t xml:space="preserve">GOLDEN DARKNESS 5 ML      </t>
  </si>
  <si>
    <t>GEL UV COLORATI GLASS</t>
  </si>
  <si>
    <t>NSGCNT01</t>
  </si>
  <si>
    <t xml:space="preserve"> GLASS RED  5 ML          </t>
  </si>
  <si>
    <t>NSGCNT02</t>
  </si>
  <si>
    <t xml:space="preserve"> GLASS FUCHSIA  5 ML      </t>
  </si>
  <si>
    <t>NSGCNT03</t>
  </si>
  <si>
    <t xml:space="preserve"> GLASS BLUE  5 ML         </t>
  </si>
  <si>
    <t>NSGCNT04</t>
  </si>
  <si>
    <t xml:space="preserve"> GLASS VIOLET 5 ML        </t>
  </si>
  <si>
    <t xml:space="preserve"> SMALTO GEL MAGILACK</t>
  </si>
  <si>
    <t>NSMKA01</t>
  </si>
  <si>
    <t>FRENCH WHITE</t>
  </si>
  <si>
    <t>NSMKA02</t>
  </si>
  <si>
    <t xml:space="preserve">WINTER GLOW      </t>
  </si>
  <si>
    <t>NSMKA03</t>
  </si>
  <si>
    <t xml:space="preserve">SUNNY            </t>
  </si>
  <si>
    <t>NSMKA04</t>
  </si>
  <si>
    <t xml:space="preserve">GOLD SENSATION   </t>
  </si>
  <si>
    <t>NSMKA05</t>
  </si>
  <si>
    <t xml:space="preserve">MIDAS TOUCH      </t>
  </si>
  <si>
    <t>NSMKA06</t>
  </si>
  <si>
    <t xml:space="preserve">HAPPY SUMMER     </t>
  </si>
  <si>
    <t>NSMKA07</t>
  </si>
  <si>
    <t xml:space="preserve">TROPICAL SUNSET  </t>
  </si>
  <si>
    <t>NSMKA08</t>
  </si>
  <si>
    <t xml:space="preserve">LISTEN TO ME     </t>
  </si>
  <si>
    <t>NSMKA09</t>
  </si>
  <si>
    <t>RED TEAM</t>
  </si>
  <si>
    <t>NSMKA10</t>
  </si>
  <si>
    <t>HAPPY GUY</t>
  </si>
  <si>
    <t>NSMKA11</t>
  </si>
  <si>
    <t xml:space="preserve">FANTASY          </t>
  </si>
  <si>
    <t>NSMKA12</t>
  </si>
  <si>
    <t>BLOODY MARY</t>
  </si>
  <si>
    <t>NSMKA13</t>
  </si>
  <si>
    <t xml:space="preserve">NIGHT LOVERS     </t>
  </si>
  <si>
    <t>NSMKA14</t>
  </si>
  <si>
    <t xml:space="preserve">PASSION          </t>
  </si>
  <si>
    <t>NSMKA15</t>
  </si>
  <si>
    <t xml:space="preserve">GLOSSY LIPS      </t>
  </si>
  <si>
    <t>NSMKA16</t>
  </si>
  <si>
    <t>BURGUNDY</t>
  </si>
  <si>
    <t>NSMKA17</t>
  </si>
  <si>
    <t xml:space="preserve">TREE OF LIFE     </t>
  </si>
  <si>
    <t>NSMKA18</t>
  </si>
  <si>
    <t>SKIN SENSATION</t>
  </si>
  <si>
    <t>NSMKA19</t>
  </si>
  <si>
    <t>BOUDUOIRE</t>
  </si>
  <si>
    <t>NSMKA20</t>
  </si>
  <si>
    <t>MILK CHOCOLATE</t>
  </si>
  <si>
    <t>NSMKA21</t>
  </si>
  <si>
    <t xml:space="preserve">SPECIAL          </t>
  </si>
  <si>
    <t>NSMKA22</t>
  </si>
  <si>
    <t xml:space="preserve">BABY DRESS       </t>
  </si>
  <si>
    <t>NSMKA23</t>
  </si>
  <si>
    <t xml:space="preserve">CHERRY BLOSSOM   </t>
  </si>
  <si>
    <t>NSMKA24</t>
  </si>
  <si>
    <t xml:space="preserve">AMAZING BEAUTY   </t>
  </si>
  <si>
    <t>NSMKA25</t>
  </si>
  <si>
    <t xml:space="preserve">PINK PRINCESS    </t>
  </si>
  <si>
    <t>NSMKA26</t>
  </si>
  <si>
    <t>LOVELY</t>
  </si>
  <si>
    <t>NSMKA27</t>
  </si>
  <si>
    <t>DANCING PARTY</t>
  </si>
  <si>
    <t>NSMKA28</t>
  </si>
  <si>
    <t xml:space="preserve">BURLESQUE        </t>
  </si>
  <si>
    <t>NSMKA29</t>
  </si>
  <si>
    <t xml:space="preserve">WISTERIA LANE    </t>
  </si>
  <si>
    <t>NSMKA30</t>
  </si>
  <si>
    <t xml:space="preserve">DELICATE IRIS    </t>
  </si>
  <si>
    <t>NSMKA31</t>
  </si>
  <si>
    <t xml:space="preserve">MAUVE            </t>
  </si>
  <si>
    <t>NSMKA32</t>
  </si>
  <si>
    <t xml:space="preserve">DOOM             </t>
  </si>
  <si>
    <t>NSMKA33</t>
  </si>
  <si>
    <t xml:space="preserve">LADY PURPLE      </t>
  </si>
  <si>
    <t>NSMKA34</t>
  </si>
  <si>
    <t xml:space="preserve">PICTURESQUE      </t>
  </si>
  <si>
    <t>NSMKA35</t>
  </si>
  <si>
    <t>RIPE GRAPE</t>
  </si>
  <si>
    <t>NSMKA36</t>
  </si>
  <si>
    <t xml:space="preserve">SPARKLING PLUM   </t>
  </si>
  <si>
    <t>NSMKA37</t>
  </si>
  <si>
    <t>NSMKA38</t>
  </si>
  <si>
    <t>MINT POPSICLE</t>
  </si>
  <si>
    <t>NSMKA39</t>
  </si>
  <si>
    <t xml:space="preserve">LITTLE MERMAID   </t>
  </si>
  <si>
    <t>NSMKA40</t>
  </si>
  <si>
    <t xml:space="preserve">AZUL             </t>
  </si>
  <si>
    <t>NSMKA41</t>
  </si>
  <si>
    <t xml:space="preserve">SUMMER SKY       </t>
  </si>
  <si>
    <t>NSMKA42</t>
  </si>
  <si>
    <t xml:space="preserve">SERAPH WINGS     </t>
  </si>
  <si>
    <t>NSMKA43</t>
  </si>
  <si>
    <t xml:space="preserve">LONDON BRIDGE    </t>
  </si>
  <si>
    <t>NSMKA44</t>
  </si>
  <si>
    <t xml:space="preserve">NORTH POLE       </t>
  </si>
  <si>
    <t>NSMKA45</t>
  </si>
  <si>
    <t xml:space="preserve">METAL ADDICT     </t>
  </si>
  <si>
    <t>NSMKA46</t>
  </si>
  <si>
    <t>BOOGEYMAN</t>
  </si>
  <si>
    <t>NSMKA47</t>
  </si>
  <si>
    <t>STARRY NIGHT</t>
  </si>
  <si>
    <t>NSMKA54</t>
  </si>
  <si>
    <t>VELVETY MERLOT</t>
  </si>
  <si>
    <t>NSMKA55</t>
  </si>
  <si>
    <t>DESERT ROSE</t>
  </si>
  <si>
    <t>NSMKA56</t>
  </si>
  <si>
    <t>DEEP OCEAN</t>
  </si>
  <si>
    <t>NSMKA57</t>
  </si>
  <si>
    <t>CANDY PINK</t>
  </si>
  <si>
    <t>NSMKA58</t>
  </si>
  <si>
    <t>LOLLIPOP</t>
  </si>
  <si>
    <t>NSMKA59</t>
  </si>
  <si>
    <t>TAUPE</t>
  </si>
  <si>
    <t>NSMKA60</t>
  </si>
  <si>
    <t>PINK MANIA</t>
  </si>
  <si>
    <t>NSMKA61</t>
  </si>
  <si>
    <t>NSMKA62</t>
  </si>
  <si>
    <t>CACHEMIRE</t>
  </si>
  <si>
    <t>MAGILACK COLLECTIONS</t>
  </si>
  <si>
    <t>NSMKACSS</t>
  </si>
  <si>
    <t>SIMPLY SKIN</t>
  </si>
  <si>
    <t>NSMKACSP</t>
  </si>
  <si>
    <t>SWEET PASTEL</t>
  </si>
  <si>
    <t>NSMKACFW</t>
  </si>
  <si>
    <t>FROZEN WINTER</t>
  </si>
  <si>
    <t>NSMKACDG</t>
  </si>
  <si>
    <t>DEEP GLITTER</t>
  </si>
  <si>
    <t xml:space="preserve"> PRIMER, BASE&amp;GLOSS MAGILACK</t>
  </si>
  <si>
    <t>NSMKBT</t>
  </si>
  <si>
    <t>Magilack BASE&amp;TOP</t>
  </si>
  <si>
    <t>NSMKCRB</t>
  </si>
  <si>
    <t>CLEAR RUBBER BASE 15 ML</t>
  </si>
  <si>
    <t>ACCESSORI PER MAGILACK</t>
  </si>
  <si>
    <t>NSANWP</t>
  </si>
  <si>
    <t xml:space="preserve">NAILSECRET NAIL WRAPS CON PAD 100 PZ    </t>
  </si>
  <si>
    <t>10CA401</t>
  </si>
  <si>
    <t>CIOTOLA PER SCIOGLIERE DITO A DITO (2 pz)</t>
  </si>
  <si>
    <t>MAGILACK BOX</t>
  </si>
  <si>
    <t>NSMKKR</t>
  </si>
  <si>
    <t xml:space="preserve">MAGILACK ADVANCE STARTER KIT         </t>
  </si>
  <si>
    <t>ACRYGEL</t>
  </si>
  <si>
    <t>NSABRPG</t>
  </si>
  <si>
    <t>NSTDF100</t>
  </si>
  <si>
    <t>NSAGS100</t>
  </si>
  <si>
    <t>NSAGC60</t>
  </si>
  <si>
    <t>NSAGT60</t>
  </si>
  <si>
    <t>NSAGW60</t>
  </si>
  <si>
    <t>ACRYGEL BOX</t>
  </si>
  <si>
    <t>NSAGKT</t>
  </si>
  <si>
    <t>POLVERI E LIQUIDI ACRILICI ACRILINE</t>
  </si>
  <si>
    <t>NSACTR20</t>
  </si>
  <si>
    <t>ACRILINE TRANSPARENT 36 ML</t>
  </si>
  <si>
    <t>NSACNR20</t>
  </si>
  <si>
    <t>ACRILINE ROSE 36 ML</t>
  </si>
  <si>
    <t>NSACSC20</t>
  </si>
  <si>
    <t>ACRILINE SKIN COVER 36 ML</t>
  </si>
  <si>
    <t>NSACFW20</t>
  </si>
  <si>
    <t xml:space="preserve">ACRILINE WHITE 36 ML </t>
  </si>
  <si>
    <t>NSACLI100</t>
  </si>
  <si>
    <t xml:space="preserve">ACRILINE LIQUID 100 ML </t>
  </si>
  <si>
    <t>ALTRI LIQUIDI E PRODOTTI PER ACRILICO</t>
  </si>
  <si>
    <t>NSAUV11</t>
  </si>
  <si>
    <t xml:space="preserve">UV PROTECT 11 ML </t>
  </si>
  <si>
    <t>ACCESSORI PER ACRILICO</t>
  </si>
  <si>
    <t>10CA505</t>
  </si>
  <si>
    <t>FORME TEFLON</t>
  </si>
  <si>
    <t>NSAFF</t>
  </si>
  <si>
    <t>FORME FLOWER 500 PZ</t>
  </si>
  <si>
    <t>NSAFA</t>
  </si>
  <si>
    <t xml:space="preserve">ADVANCE FORMS 500 PZ         </t>
  </si>
  <si>
    <t>10CAT05</t>
  </si>
  <si>
    <t>TUBI IN METALLO (6 MISURE)</t>
  </si>
  <si>
    <t>NSAPT1</t>
  </si>
  <si>
    <t>10CA549</t>
  </si>
  <si>
    <t>VASETTO IN VETRO PER LIQUIDO</t>
  </si>
  <si>
    <t>POLVERI ACRILICHE COLORATE</t>
  </si>
  <si>
    <t>NSACC01</t>
  </si>
  <si>
    <t>ACRILINE LIGHT YELLOW3,5 GR</t>
  </si>
  <si>
    <t>NSACC02</t>
  </si>
  <si>
    <t xml:space="preserve">ACRILINE NEON YELLOW3,5 GR </t>
  </si>
  <si>
    <t>NSACC03</t>
  </si>
  <si>
    <t>ACRILINE NEON ORANGE 3,5 GR</t>
  </si>
  <si>
    <t>NSACC05</t>
  </si>
  <si>
    <t xml:space="preserve">ACRILINE LIGHT PINK 3,5 GR </t>
  </si>
  <si>
    <t>NSACC06</t>
  </si>
  <si>
    <t>ACRILINE SUP.NEON PINK 3,5 GR</t>
  </si>
  <si>
    <t>NSACC08</t>
  </si>
  <si>
    <t>ACRILINE ROSSO FUOCO 3,5 GR</t>
  </si>
  <si>
    <t>NSACC09</t>
  </si>
  <si>
    <t>ACRILINE VIOLA FASHION 3,5 GR</t>
  </si>
  <si>
    <t>NSACC10</t>
  </si>
  <si>
    <t xml:space="preserve">ACRILINE TURCHESE 3,5 GR </t>
  </si>
  <si>
    <t>NSACC11</t>
  </si>
  <si>
    <t>ACRILINE CIELO 3,5 GR</t>
  </si>
  <si>
    <t>NSACC12</t>
  </si>
  <si>
    <t xml:space="preserve">ACRILINE BLU MARE 3,5 GR </t>
  </si>
  <si>
    <t>NSACC13</t>
  </si>
  <si>
    <t>ACRILINE LIGHT GREEN 3,5 GR</t>
  </si>
  <si>
    <t>NSACC14</t>
  </si>
  <si>
    <t xml:space="preserve">ACRILINE NEON VERDE 3,5 GR </t>
  </si>
  <si>
    <t>NSACC15</t>
  </si>
  <si>
    <t xml:space="preserve">ACRILINE CRYSTAL SNOW 3,5 GR </t>
  </si>
  <si>
    <t>NSACC16</t>
  </si>
  <si>
    <t xml:space="preserve">ACRILINE NERO NOTTE 3,5 GR </t>
  </si>
  <si>
    <t>NSACC17</t>
  </si>
  <si>
    <t xml:space="preserve">ACRILINE SILVER 3,5 GR </t>
  </si>
  <si>
    <t>NSACC18</t>
  </si>
  <si>
    <t xml:space="preserve">ACRILINE GOLDEN PERL 3,5 GR </t>
  </si>
  <si>
    <t>NSACC19</t>
  </si>
  <si>
    <t xml:space="preserve">ACRILINE DEEP GOLD 3,5 GR </t>
  </si>
  <si>
    <t>NSACC20</t>
  </si>
  <si>
    <t xml:space="preserve">ACRILINE COPPER 3,5 GR </t>
  </si>
  <si>
    <t xml:space="preserve">ACRILINE PURE GOLD 3,5 GR </t>
  </si>
  <si>
    <t>PENNELLI PER ACRILICO</t>
  </si>
  <si>
    <t>NSABRAPR</t>
  </si>
  <si>
    <t>PENNELLO ACRILICO PROFESSION.</t>
  </si>
  <si>
    <t>NSABRA3D</t>
  </si>
  <si>
    <t>PENNELLO ACRILICO 3D</t>
  </si>
  <si>
    <t>PENNELLI PER GEL UV</t>
  </si>
  <si>
    <t>NSABRGPO</t>
  </si>
  <si>
    <t xml:space="preserve">PENNELLO GEL POINTED </t>
  </si>
  <si>
    <t>NSABRGOB</t>
  </si>
  <si>
    <t xml:space="preserve">PENNELLO GEL OBLIQUE </t>
  </si>
  <si>
    <t>PENNELLI PER DECORAZIONE</t>
  </si>
  <si>
    <t>NSABRDG</t>
  </si>
  <si>
    <t>PENNELLO PER DECORAZIONE</t>
  </si>
  <si>
    <t>DBR</t>
  </si>
  <si>
    <t>KIT DECOBRUSH (4 PEZZI)</t>
  </si>
  <si>
    <t>NSADT</t>
  </si>
  <si>
    <t>DOTTER</t>
  </si>
  <si>
    <t>ACCESSORI PER PENNELLI</t>
  </si>
  <si>
    <t>91CAT1</t>
  </si>
  <si>
    <t>TOTAL IMMERSION</t>
  </si>
  <si>
    <t>NSABRSP</t>
  </si>
  <si>
    <t>NSABRPO</t>
  </si>
  <si>
    <t xml:space="preserve">PLEXI BRUSH HOLDER </t>
  </si>
  <si>
    <t>NSABC100</t>
  </si>
  <si>
    <t xml:space="preserve">BRUSH CLEANER 100 ML </t>
  </si>
  <si>
    <t>TIPS</t>
  </si>
  <si>
    <t>NSTNA100</t>
  </si>
  <si>
    <t>TIP NATURAL COFANETTO 100 PZ.</t>
  </si>
  <si>
    <t>NSTNA250</t>
  </si>
  <si>
    <t>TIP NATURAL COFANETTO 250 PZ.</t>
  </si>
  <si>
    <t>NSTNA01</t>
  </si>
  <si>
    <t xml:space="preserve">TIP NATURAL SACCH. 50 PZ.N.1 </t>
  </si>
  <si>
    <t>NSTNA02</t>
  </si>
  <si>
    <t xml:space="preserve">TIP NATURAL SACCH. 50 PZ.N.2 </t>
  </si>
  <si>
    <t>NSTNA03</t>
  </si>
  <si>
    <t xml:space="preserve">TIP NATURAL SACCH. 50 PZ.N.3 </t>
  </si>
  <si>
    <t>NSTNA04</t>
  </si>
  <si>
    <t xml:space="preserve">TIP NATURAL SACCH. 50 PZ.N.4 </t>
  </si>
  <si>
    <t>NSTNA05</t>
  </si>
  <si>
    <t xml:space="preserve">TIP NATURAL SACCH. 50 PZ.N.5 </t>
  </si>
  <si>
    <t>NSTNA06</t>
  </si>
  <si>
    <t xml:space="preserve">TIP NATURAL SACCH. 50 PZ.N.6 </t>
  </si>
  <si>
    <t>NSTNA07</t>
  </si>
  <si>
    <t xml:space="preserve">TIP NATURAL SACCH. 50 PZ.N.7 </t>
  </si>
  <si>
    <t>NSTNA08</t>
  </si>
  <si>
    <t xml:space="preserve">TIP NATURAL SACCH. 50 PZ.N.8 </t>
  </si>
  <si>
    <t>NSTNA09</t>
  </si>
  <si>
    <t xml:space="preserve">TIP NATURAL SACCH. 50 PZ.N.9 </t>
  </si>
  <si>
    <t>NSTNA10</t>
  </si>
  <si>
    <t>TIP NATURAL SACCH. 50 PZ.N.10</t>
  </si>
  <si>
    <t>NSTTR100</t>
  </si>
  <si>
    <t>TIP TRANSPARENT COF.100 PZ.</t>
  </si>
  <si>
    <t>NSTST100</t>
  </si>
  <si>
    <t>STILETTO X 100 PZ</t>
  </si>
  <si>
    <t>NSTED100</t>
  </si>
  <si>
    <t>EDGE X 100 PZ</t>
  </si>
  <si>
    <t>NSTWA100</t>
  </si>
  <si>
    <t xml:space="preserve">TIP WAVE COFANETTO 100 PZ. </t>
  </si>
  <si>
    <t>NSTAN100</t>
  </si>
  <si>
    <t>TIP ANGEL COFANETTO 100 PZ.</t>
  </si>
  <si>
    <t>NSTCO1T</t>
  </si>
  <si>
    <t>COMPETITION 1 TRANSPARENT 12 PZ</t>
  </si>
  <si>
    <t>NSTCO1N</t>
  </si>
  <si>
    <t>COMPETITION 1 NATURAL 12 PZ</t>
  </si>
  <si>
    <t>NSTCO2T</t>
  </si>
  <si>
    <t>COMPETITION 2 TRANSPARENT 10 PZ</t>
  </si>
  <si>
    <t>NSTCO2N</t>
  </si>
  <si>
    <t>COMPETITION 2 NATURAL 10 PZ</t>
  </si>
  <si>
    <t>ACCESSORI PER TIPS</t>
  </si>
  <si>
    <t>91CA800</t>
  </si>
  <si>
    <t>NAIL CLIPPER</t>
  </si>
  <si>
    <t>NSATB15</t>
  </si>
  <si>
    <t>TIP BLENDER</t>
  </si>
  <si>
    <t>NSACO8</t>
  </si>
  <si>
    <t>COLLA 7,5 GR con pennello</t>
  </si>
  <si>
    <t>LAMPADA PER GEL UV</t>
  </si>
  <si>
    <t>NSAPRAI</t>
  </si>
  <si>
    <t>LAMPADA PROMED ALL-IN 5.4 UV E LED</t>
  </si>
  <si>
    <t>91CALUV2</t>
  </si>
  <si>
    <t>TUBO UV 9 WATTS</t>
  </si>
  <si>
    <t>LEVIGATRICI E PUNTE</t>
  </si>
  <si>
    <t>NSLEPRO625</t>
  </si>
  <si>
    <t>LEVIGATRICE PROMED 625 25.000 GIRI</t>
  </si>
  <si>
    <t>94CA8100</t>
  </si>
  <si>
    <t>MANDRINO</t>
  </si>
  <si>
    <t>NSASMD</t>
  </si>
  <si>
    <t>SMERIGL.GR.DURA (LOTTO 25 PZ)</t>
  </si>
  <si>
    <t>NSASMM</t>
  </si>
  <si>
    <t>SMERIGL.GR.MEDIA(LOTTO 25 PZ)</t>
  </si>
  <si>
    <t>NSASMF</t>
  </si>
  <si>
    <t>SMERIGL.GR.FINE (LOTTO 25 PZ)</t>
  </si>
  <si>
    <t>NSASPT01</t>
  </si>
  <si>
    <t xml:space="preserve">TITAN 01 PUNTA X LEVIGATRICE </t>
  </si>
  <si>
    <t>NSASPT02</t>
  </si>
  <si>
    <t xml:space="preserve">TITAN 02 PUNTA X LEVIGATRICE </t>
  </si>
  <si>
    <t>NSASPT03</t>
  </si>
  <si>
    <t xml:space="preserve">TITAN 03 PUNTA X LEVIGATRICE </t>
  </si>
  <si>
    <t>NSASPT04</t>
  </si>
  <si>
    <t xml:space="preserve">TITAN 04 PUNTA X LEVIGATRICE </t>
  </si>
  <si>
    <t>NSASPTHM</t>
  </si>
  <si>
    <t>PROMED PUNTA PER LEVIGATRICE HM CONO GRANDE</t>
  </si>
  <si>
    <t>NSASPT05</t>
  </si>
  <si>
    <t>PUNTA CONICA PER LEVIGATRICE TUNGSTENO</t>
  </si>
  <si>
    <t>LIME E CUBI</t>
  </si>
  <si>
    <t>SNSALIBOS</t>
  </si>
  <si>
    <t>SNSALIBAS</t>
  </si>
  <si>
    <t>SNSALIDIH</t>
  </si>
  <si>
    <t>SNSALIDIS</t>
  </si>
  <si>
    <t>SNSALIDIF</t>
  </si>
  <si>
    <t>NSALICRS</t>
  </si>
  <si>
    <t>LIMA CRAZY</t>
  </si>
  <si>
    <t>SNSALIGB</t>
  </si>
  <si>
    <t>91CA403</t>
  </si>
  <si>
    <t>PROTECTION BENDAGE</t>
  </si>
  <si>
    <t>SMALTI</t>
  </si>
  <si>
    <t>NSSM001</t>
  </si>
  <si>
    <t>SMALTO N.01 11 ML</t>
  </si>
  <si>
    <t>NSSM002</t>
  </si>
  <si>
    <t>SMALTO N.02 11 ML</t>
  </si>
  <si>
    <t>NSSM003</t>
  </si>
  <si>
    <t>SMALTO N.03 11 ML</t>
  </si>
  <si>
    <t>NSSM004</t>
  </si>
  <si>
    <t>SMALTO N.04 11 ML</t>
  </si>
  <si>
    <t>NSSM005</t>
  </si>
  <si>
    <t>SMALTO N.05 11 ML</t>
  </si>
  <si>
    <t>NSSM006</t>
  </si>
  <si>
    <t>SMALTO N.06 11 ML</t>
  </si>
  <si>
    <t>NSSM007</t>
  </si>
  <si>
    <t>SMALTO N.07 11 ML</t>
  </si>
  <si>
    <t>NSSM008</t>
  </si>
  <si>
    <t>SMALTO N.08 11 ML</t>
  </si>
  <si>
    <t>NSSM009</t>
  </si>
  <si>
    <t>SMALTO N.09 11 ML</t>
  </si>
  <si>
    <t>NSSM010</t>
  </si>
  <si>
    <t>SMALTO N.10 11 ML</t>
  </si>
  <si>
    <t>NSSM011</t>
  </si>
  <si>
    <t>SMALTO N.11 11 ML</t>
  </si>
  <si>
    <t>NSSM012</t>
  </si>
  <si>
    <t>SMALTO N.12 11 ML</t>
  </si>
  <si>
    <t>NSSM013</t>
  </si>
  <si>
    <t>SMALTO N.13 11 ML</t>
  </si>
  <si>
    <t>NSSM014</t>
  </si>
  <si>
    <t>SMALTO N.14 11 ML</t>
  </si>
  <si>
    <t>NSSM015</t>
  </si>
  <si>
    <t>SMALTO N.15 11 ML</t>
  </si>
  <si>
    <t>NSSM016</t>
  </si>
  <si>
    <t>SMALTO N.16 11 ML</t>
  </si>
  <si>
    <t>NSSM017</t>
  </si>
  <si>
    <t>SMALTO N.17 11 ML</t>
  </si>
  <si>
    <t>NSSM018</t>
  </si>
  <si>
    <t>SMALTO N.18 11 ML</t>
  </si>
  <si>
    <t>NSSM019</t>
  </si>
  <si>
    <t>SMALTO N.19 11 ML</t>
  </si>
  <si>
    <t>NSSM020</t>
  </si>
  <si>
    <t>SMALTO N.20 11 ML</t>
  </si>
  <si>
    <t>NSSM021</t>
  </si>
  <si>
    <t>SMALTO N.21 11 ML</t>
  </si>
  <si>
    <t>NSSM022</t>
  </si>
  <si>
    <t>SMALTO N.22 11 ML</t>
  </si>
  <si>
    <t>NSSM024</t>
  </si>
  <si>
    <t>SMALTO N.24 11 ML</t>
  </si>
  <si>
    <t>ESPOSITORI E COLORARI</t>
  </si>
  <si>
    <t>NSACS24</t>
  </si>
  <si>
    <t>COLOUR SHOW (24 COLORI)</t>
  </si>
  <si>
    <t>93CASJ64</t>
  </si>
  <si>
    <t>COLOUR SHOW (32 COLORI)</t>
  </si>
  <si>
    <t>CS64</t>
  </si>
  <si>
    <t>COLOUR SHOW (64 COLORI)</t>
  </si>
  <si>
    <t>NSMRK</t>
  </si>
  <si>
    <t>PLEXI COUNTER DISPLAY</t>
  </si>
  <si>
    <t>NSADTW</t>
  </si>
  <si>
    <t xml:space="preserve">DISPLAY TIP WHEEL 18 UNGHIE </t>
  </si>
  <si>
    <t>NSADT24</t>
  </si>
  <si>
    <t>DISPLAY TIPS AD ANELLO 24 UNGHIE</t>
  </si>
  <si>
    <t>DECORAZIONI</t>
  </si>
  <si>
    <t>NSDCRMC</t>
  </si>
  <si>
    <t>CRISTALLI MIX CRYSTAL - 1440 PEZZI</t>
  </si>
  <si>
    <t>NSDCRMB</t>
  </si>
  <si>
    <t>CRISTALLI MIX BLACK - 1440 PEZZI</t>
  </si>
  <si>
    <t>NSDCRMP</t>
  </si>
  <si>
    <t>CRISTALLI MIX PINK - 1440 PEZZI</t>
  </si>
  <si>
    <t>NSDCRMBL</t>
  </si>
  <si>
    <t>CRISTALLI MIX BLUE - 1440 PEZZI</t>
  </si>
  <si>
    <t>NSDMIXRG</t>
  </si>
  <si>
    <t>MIX CRISTALLI E DECORAZIONI ROSE GOLD</t>
  </si>
  <si>
    <t>DECO BARS</t>
  </si>
  <si>
    <t>NSDDB1</t>
  </si>
  <si>
    <t xml:space="preserve">DECO BARS 01                         </t>
  </si>
  <si>
    <t>NSDDB2</t>
  </si>
  <si>
    <t xml:space="preserve">DECO BARS 02                         </t>
  </si>
  <si>
    <t>NSDDB3</t>
  </si>
  <si>
    <t xml:space="preserve">DECO BARS 03                         </t>
  </si>
  <si>
    <t>NSDDB4</t>
  </si>
  <si>
    <t xml:space="preserve">DECO BARS 04                         </t>
  </si>
  <si>
    <t>NSDDB5</t>
  </si>
  <si>
    <t xml:space="preserve">DECO BARS 05                         </t>
  </si>
  <si>
    <t>NSDDB6</t>
  </si>
  <si>
    <t xml:space="preserve">DECO BARS 06                         </t>
  </si>
  <si>
    <t>NSDDB7</t>
  </si>
  <si>
    <t xml:space="preserve">DECO BARS 07                         </t>
  </si>
  <si>
    <t>NSDDB8</t>
  </si>
  <si>
    <t xml:space="preserve">DECO BARS 08                         </t>
  </si>
  <si>
    <t>NSDDB9</t>
  </si>
  <si>
    <t xml:space="preserve">DECO BARS 09                         </t>
  </si>
  <si>
    <t>NSDDB10</t>
  </si>
  <si>
    <t xml:space="preserve">DECO BARS 10                         </t>
  </si>
  <si>
    <t>NSDDB11</t>
  </si>
  <si>
    <t xml:space="preserve">DECO BARS 11                     </t>
  </si>
  <si>
    <t>NSDDB12</t>
  </si>
  <si>
    <t xml:space="preserve">DECO BARS 12           </t>
  </si>
  <si>
    <t>CRISTALLI PREZIOSI TIPO SWAROVSKI</t>
  </si>
  <si>
    <t>NSDSW501</t>
  </si>
  <si>
    <t>NSDSW5010</t>
  </si>
  <si>
    <t>NSDSW5014</t>
  </si>
  <si>
    <t>NSDSW502</t>
  </si>
  <si>
    <t>NSDSW503</t>
  </si>
  <si>
    <t>NSDSW504</t>
  </si>
  <si>
    <t>NSDSW505</t>
  </si>
  <si>
    <t>NSDSW506</t>
  </si>
  <si>
    <t>NSDSW507</t>
  </si>
  <si>
    <t>NSDSW508</t>
  </si>
  <si>
    <t>NSDSW509</t>
  </si>
  <si>
    <t>VELVET POWDER</t>
  </si>
  <si>
    <t>NSDVP1</t>
  </si>
  <si>
    <t>NSDVP2</t>
  </si>
  <si>
    <t>NSDVP3</t>
  </si>
  <si>
    <t>NSDVP4</t>
  </si>
  <si>
    <t>NSDVP6</t>
  </si>
  <si>
    <t>BUBBLES MIX</t>
  </si>
  <si>
    <t>NSDBB</t>
  </si>
  <si>
    <t>GIRANDOLE METAL</t>
  </si>
  <si>
    <t>NSDGMS1</t>
  </si>
  <si>
    <t xml:space="preserve">GIR. METAL STUDS SQ. GOLD X 120 PZ   </t>
  </si>
  <si>
    <t>NSDGMS2</t>
  </si>
  <si>
    <t xml:space="preserve">GIR. METAL STUDS SQ. SILVER X120PZ   </t>
  </si>
  <si>
    <t>NSDGMS3</t>
  </si>
  <si>
    <t xml:space="preserve">GIR. METAL STUDS ROUND GOLD X 120 PZ </t>
  </si>
  <si>
    <t>NSDGMS4</t>
  </si>
  <si>
    <t>GIR. METAL STUDS ROUND SILVER X 120PZ</t>
  </si>
  <si>
    <t>GIRANDOLE COLOUR</t>
  </si>
  <si>
    <t>NSDGIR1</t>
  </si>
  <si>
    <t>GIRANDOLA STRASS 01</t>
  </si>
  <si>
    <t>NSDGIR2</t>
  </si>
  <si>
    <t>GIRANDOLA HEART 02</t>
  </si>
  <si>
    <t>NSDGIR3</t>
  </si>
  <si>
    <t xml:space="preserve">GIRANDOLA HOLLOW HEART 03 </t>
  </si>
  <si>
    <t>NSDGIR4</t>
  </si>
  <si>
    <t>GIRANDOLA HOLLOW STAR 04</t>
  </si>
  <si>
    <t>PIZZI</t>
  </si>
  <si>
    <t>NSDPN</t>
  </si>
  <si>
    <t>WATER LACE STICKERS</t>
  </si>
  <si>
    <t>NSDPWL1</t>
  </si>
  <si>
    <t>NSDPWL2</t>
  </si>
  <si>
    <t>NSDPWL3</t>
  </si>
  <si>
    <t>NSDPWL4</t>
  </si>
  <si>
    <t>NSDPWL5</t>
  </si>
  <si>
    <t>NSDPWL6</t>
  </si>
  <si>
    <t>NSDPWL7</t>
  </si>
  <si>
    <t>NSDPWL8</t>
  </si>
  <si>
    <t>WATER FANTASY STICKERS</t>
  </si>
  <si>
    <t>NSDPWF1</t>
  </si>
  <si>
    <t>NSDPWF3</t>
  </si>
  <si>
    <t>NSDPWF4</t>
  </si>
  <si>
    <t>NSDPWF6</t>
  </si>
  <si>
    <t>NSDPWF7</t>
  </si>
  <si>
    <t>NSDPWF8</t>
  </si>
  <si>
    <t>WATER GOLD STICKERS</t>
  </si>
  <si>
    <t>NSDPWG1</t>
  </si>
  <si>
    <t>NSDPWG2</t>
  </si>
  <si>
    <t>NSDPWG3</t>
  </si>
  <si>
    <t>NSDPWG4</t>
  </si>
  <si>
    <t>BLACK TEMPTATION STICKERS</t>
  </si>
  <si>
    <t>NSDPBT5</t>
  </si>
  <si>
    <t>NSDPBT6</t>
  </si>
  <si>
    <t>MICROESAGONI 5 GR</t>
  </si>
  <si>
    <t>NSDME1</t>
  </si>
  <si>
    <t>NSDME2</t>
  </si>
  <si>
    <t>NSDME4</t>
  </si>
  <si>
    <t>NSDME5</t>
  </si>
  <si>
    <t>NSDME7</t>
  </si>
  <si>
    <t>NSDME8</t>
  </si>
  <si>
    <t>NSDME9</t>
  </si>
  <si>
    <t>NSDME10</t>
  </si>
  <si>
    <t>NSDME11</t>
  </si>
  <si>
    <t>MADREPERLE 3 GR</t>
  </si>
  <si>
    <t>NSDMP1</t>
  </si>
  <si>
    <t>NSDMP3</t>
  </si>
  <si>
    <t>NSDMP5</t>
  </si>
  <si>
    <t>NSDMP6</t>
  </si>
  <si>
    <t>NSDMP7</t>
  </si>
  <si>
    <t>NSDMP8</t>
  </si>
  <si>
    <t>NSDMP10</t>
  </si>
  <si>
    <t>NSDMP11</t>
  </si>
  <si>
    <t>MULTICOLOUR GLITTERS 3 GR</t>
  </si>
  <si>
    <t>NSDMG2</t>
  </si>
  <si>
    <t>NSDMG3</t>
  </si>
  <si>
    <t>NSDMG4</t>
  </si>
  <si>
    <t>NSDMG5</t>
  </si>
  <si>
    <t>NSDMG6</t>
  </si>
  <si>
    <t>NSDMG7</t>
  </si>
  <si>
    <t>NSDMG8</t>
  </si>
  <si>
    <t>NSDMG9</t>
  </si>
  <si>
    <t>NSDMG10</t>
  </si>
  <si>
    <t>NSDMG11</t>
  </si>
  <si>
    <t>NSDMG12</t>
  </si>
  <si>
    <t>LOVELY GLITTERS 3 GR</t>
  </si>
  <si>
    <t>NSDLG1</t>
  </si>
  <si>
    <t>NSDLG2</t>
  </si>
  <si>
    <t>NSDLG3</t>
  </si>
  <si>
    <t>NSDLG4</t>
  </si>
  <si>
    <t>NSDLG5</t>
  </si>
  <si>
    <t>NSDLG6</t>
  </si>
  <si>
    <t>NSDLG7</t>
  </si>
  <si>
    <t>NSDLG8</t>
  </si>
  <si>
    <t>NSDLG9</t>
  </si>
  <si>
    <t>NSDLG10</t>
  </si>
  <si>
    <t>NSDLG11</t>
  </si>
  <si>
    <t>NSDLG12</t>
  </si>
  <si>
    <t>POLVERI METAL (MIRROR)</t>
  </si>
  <si>
    <t>NSDPM1</t>
  </si>
  <si>
    <t>METAL POWDER 01 GOLD</t>
  </si>
  <si>
    <t>NSDPM2</t>
  </si>
  <si>
    <t>METAL POWDER 01 SILVER</t>
  </si>
  <si>
    <t>NSDPM3</t>
  </si>
  <si>
    <t>METAL POWDER 01 HOLOGRAM</t>
  </si>
  <si>
    <t>NSDPMS</t>
  </si>
  <si>
    <t>METAL POWDER SET (6 PEZZI)</t>
  </si>
  <si>
    <t>NSSCCO15</t>
  </si>
  <si>
    <t>EROGATORE A POMPA 180 ML</t>
  </si>
  <si>
    <t>91CA518</t>
  </si>
  <si>
    <t>MANICURE BOWL</t>
  </si>
  <si>
    <t>NSAWS20</t>
  </si>
  <si>
    <t>WOODEN STICKS (LOTTO 20 PZ)</t>
  </si>
  <si>
    <t>91CA1259</t>
  </si>
  <si>
    <t>PROFESSIONAL CUTICLE PUSHER</t>
  </si>
  <si>
    <t>91CA8011</t>
  </si>
  <si>
    <t>STONE GRATER</t>
  </si>
  <si>
    <t>NSACN6</t>
  </si>
  <si>
    <t>CUTICLE NIPPER 6 MM</t>
  </si>
  <si>
    <t>NSDSESU</t>
  </si>
  <si>
    <t>NSDSENE</t>
  </si>
  <si>
    <t>NSDMCSS</t>
  </si>
  <si>
    <t>MICRO DIAMOND SILVER SAND</t>
  </si>
  <si>
    <t>NSDMDCS</t>
  </si>
  <si>
    <t>MICRO DIAMOND CRYSTAL SAND</t>
  </si>
  <si>
    <t>NSDMPBN</t>
  </si>
  <si>
    <t>MEZZE PERLE BIANCHE/NERE</t>
  </si>
  <si>
    <t>NSDCMB</t>
  </si>
  <si>
    <t xml:space="preserve">PUMP DISPENSER PINK 180 ML           </t>
  </si>
  <si>
    <t>PENNELLO ACRYGEL CON SPATOLA</t>
  </si>
  <si>
    <t>ACRYGEL SOLUTION 100 ML</t>
  </si>
  <si>
    <t>ACRYGEL 60 GR COVER</t>
  </si>
  <si>
    <t>ACRYGEL 60 GR TRANSPARENT</t>
  </si>
  <si>
    <t>ACRYGEL 60 GR WHITE</t>
  </si>
  <si>
    <t xml:space="preserve">PROFESSIONAL TWEEZER    </t>
  </si>
  <si>
    <t>SPAZZOLINA PER POLVERE</t>
  </si>
  <si>
    <t>BOARD FILE SOFT 180/180</t>
  </si>
  <si>
    <t>BANANA FILE SOFT 180/180</t>
  </si>
  <si>
    <t>DIAMOND FILE HARD 100/100</t>
  </si>
  <si>
    <t>DIAMOND FILE SOFT 180/180</t>
  </si>
  <si>
    <t xml:space="preserve">LIMA FINISHER FILE 240/280 </t>
  </si>
  <si>
    <t>GLITTER BUFFER</t>
  </si>
  <si>
    <t xml:space="preserve">SWAROWSKI SS5 CRYSTAL 50 PZ          </t>
  </si>
  <si>
    <t xml:space="preserve">SWAROWSKI SS5 TANZANITE 50 PZ        </t>
  </si>
  <si>
    <t xml:space="preserve">SWAROWSKI SS4 CRYSTAL 50 PZ          </t>
  </si>
  <si>
    <t xml:space="preserve">SWAROWSKI SS5 CRYSTAL AB 50 PZ       </t>
  </si>
  <si>
    <t xml:space="preserve">SWAROWSKI SS5 BLACK 50 PZ            </t>
  </si>
  <si>
    <t xml:space="preserve">SWAROWSKI SS5 AQUAMARINE 50 PZ       </t>
  </si>
  <si>
    <t xml:space="preserve">SWAROWSKI SS5 CAPRI BLUE 50 PZ       </t>
  </si>
  <si>
    <t xml:space="preserve">SWAROWSKI SS5 EMERALD 50 PZ          </t>
  </si>
  <si>
    <t xml:space="preserve">SWAROWSKI SS5 JONQUIL 50 PZ          </t>
  </si>
  <si>
    <t xml:space="preserve">SWAROWSKI SS5 FUCHSIA 50 PZ          </t>
  </si>
  <si>
    <t xml:space="preserve">SWAROWSKI SS5 SIAM 50 PZ             </t>
  </si>
  <si>
    <t xml:space="preserve">DECO VELVET POWDER 5 G PEACH         </t>
  </si>
  <si>
    <t xml:space="preserve">DECO VELVET POWDER 5 G RED           </t>
  </si>
  <si>
    <t xml:space="preserve">DECO VELVET POWDER 5 G MAUVE         </t>
  </si>
  <si>
    <t xml:space="preserve">DECO VELVET POWDER 5 G BLUE          </t>
  </si>
  <si>
    <t xml:space="preserve">DECO VELVET POWDER 5 G GREEN         </t>
  </si>
  <si>
    <t xml:space="preserve">BUBBLES MIX                          </t>
  </si>
  <si>
    <t xml:space="preserve">NAIL LACE 1,5x25 CM                  </t>
  </si>
  <si>
    <t xml:space="preserve">PIASTRINE WATER LACE 01              </t>
  </si>
  <si>
    <t xml:space="preserve">PIASTRINE WATER LACE 02              </t>
  </si>
  <si>
    <t xml:space="preserve">PIASTRINE WATER LACE 03              </t>
  </si>
  <si>
    <t xml:space="preserve">PIASTRINE WATER LACE 04              </t>
  </si>
  <si>
    <t xml:space="preserve">PIASTRINE WATER LACE 05              </t>
  </si>
  <si>
    <t xml:space="preserve">PIASTRINE WATER LACE 06              </t>
  </si>
  <si>
    <t xml:space="preserve">PIASTRINE WATER LACE 07              </t>
  </si>
  <si>
    <t xml:space="preserve">PIASTRINE WATER LACE 08              </t>
  </si>
  <si>
    <t xml:space="preserve">PIASTRINE WATER FANTASY 01           </t>
  </si>
  <si>
    <t xml:space="preserve">PIASTRINE WATER FANTASY 03           </t>
  </si>
  <si>
    <t xml:space="preserve">PIASTRINE WATER FANTASY 04           </t>
  </si>
  <si>
    <t xml:space="preserve">PIASTRINE WATER FANTASY 06           </t>
  </si>
  <si>
    <t xml:space="preserve">PIASTRINE WATER FANTASY 07           </t>
  </si>
  <si>
    <t xml:space="preserve">PIASTRINE WATER FANTASY 08           </t>
  </si>
  <si>
    <t xml:space="preserve">PIASTRINE WATER GOLD 01              </t>
  </si>
  <si>
    <t xml:space="preserve">PIASTRINE WATER GOLD 02              </t>
  </si>
  <si>
    <t xml:space="preserve">PIASTRINE WATER GOLD 03              </t>
  </si>
  <si>
    <t xml:space="preserve">PIASTRINE WATER GOLD 04              </t>
  </si>
  <si>
    <t xml:space="preserve">PIASTRINE BLACK TEMPTATION 05        </t>
  </si>
  <si>
    <t xml:space="preserve">PIASTRINE BLACK TEMPTATION 06        </t>
  </si>
  <si>
    <t xml:space="preserve">MICRO ESAGONI  5 GR 01               </t>
  </si>
  <si>
    <t xml:space="preserve">MICRO ESAGONI 5 GR 02                </t>
  </si>
  <si>
    <t xml:space="preserve">MICRO ESAGONI 5 GR 04                </t>
  </si>
  <si>
    <t xml:space="preserve">MICRO ESAGONI 5 GR 05                </t>
  </si>
  <si>
    <t xml:space="preserve">MICRO ESAGONI 5 GR 07                </t>
  </si>
  <si>
    <t xml:space="preserve">MICRO ESAGONI 5 GR 08                </t>
  </si>
  <si>
    <t xml:space="preserve">MICRO ESAGONI 5 GR 09                </t>
  </si>
  <si>
    <t xml:space="preserve">MICRO ESAGONI  5 GR 10               </t>
  </si>
  <si>
    <t xml:space="preserve">MICRO ESAGONI 5 GR 11                </t>
  </si>
  <si>
    <t xml:space="preserve">MADREPERLA 01                        </t>
  </si>
  <si>
    <t xml:space="preserve">MADREPERLA 03                        </t>
  </si>
  <si>
    <t xml:space="preserve">MADREPERLA 05                        </t>
  </si>
  <si>
    <t xml:space="preserve">MADREPERLA 06                        </t>
  </si>
  <si>
    <t xml:space="preserve">MADREPERLA 07                        </t>
  </si>
  <si>
    <t xml:space="preserve">MADREPERLA 08                        </t>
  </si>
  <si>
    <t xml:space="preserve">MADREPERLA 10                        </t>
  </si>
  <si>
    <t xml:space="preserve">MADREPERLA 11                        </t>
  </si>
  <si>
    <t xml:space="preserve">MULTICOLOUR GLITTERS 02              </t>
  </si>
  <si>
    <t xml:space="preserve">MULTICOLOUR GLITTERS 03              </t>
  </si>
  <si>
    <t xml:space="preserve">MULTICOLOUR GLITTERS 04              </t>
  </si>
  <si>
    <t xml:space="preserve">MULTICOLOUR GLITTERS 05              </t>
  </si>
  <si>
    <t xml:space="preserve">MULTICOLOUR GLITTERS 06              </t>
  </si>
  <si>
    <t xml:space="preserve">MULTICOLOUR GLITTERS 07              </t>
  </si>
  <si>
    <t xml:space="preserve">MULTICOLOUR GLITTERS 08              </t>
  </si>
  <si>
    <t xml:space="preserve">MULTICOLOUR GLITTERS 09              </t>
  </si>
  <si>
    <t xml:space="preserve">MULTICOLOUR GLITTERS 10              </t>
  </si>
  <si>
    <t xml:space="preserve">MULTICOLOUR GLITTERS 11              </t>
  </si>
  <si>
    <t xml:space="preserve">MULTICOLOUR GLITTERS 12              </t>
  </si>
  <si>
    <t xml:space="preserve">LOVELY GLITTERS  01                  </t>
  </si>
  <si>
    <t xml:space="preserve">LOVELY GLITTERS  02                  </t>
  </si>
  <si>
    <t xml:space="preserve">LOVELY GLITTERS  03                  </t>
  </si>
  <si>
    <t xml:space="preserve">LOVELY GLITTERS  04                  </t>
  </si>
  <si>
    <t xml:space="preserve">LOVELY GLITTERS  05                  </t>
  </si>
  <si>
    <t xml:space="preserve">LOVELY GLITTERS  06                  </t>
  </si>
  <si>
    <t xml:space="preserve">LOVELY GLITTERS  07                  </t>
  </si>
  <si>
    <t xml:space="preserve">LOVELY GLITTERS  08                  </t>
  </si>
  <si>
    <t xml:space="preserve">LOVELY GLITTERS  09                  </t>
  </si>
  <si>
    <t xml:space="preserve">LOVELY GLITTERS  10                  </t>
  </si>
  <si>
    <t xml:space="preserve">LOVELY GLITTERS  11                  </t>
  </si>
  <si>
    <t xml:space="preserve">LOVELY GLITTERS  12                  </t>
  </si>
  <si>
    <t>SO CARE CUTICLE OIL 15 ML</t>
  </si>
  <si>
    <t>SAND EFFECT POWDERS SUGAR</t>
  </si>
  <si>
    <t>SAND EFFECT POWDERS NEON</t>
  </si>
  <si>
    <t>CAVIAR MICROBEADS PEN SILVER</t>
  </si>
  <si>
    <t xml:space="preserve">JEA5 ML             </t>
  </si>
  <si>
    <t>TIP DUAL FORMS COF.100 PZ.</t>
  </si>
  <si>
    <t>CRISTALLI MIX</t>
  </si>
  <si>
    <t>SAND EFFECT POWDER</t>
  </si>
  <si>
    <t>MICRO DIAMOND</t>
  </si>
  <si>
    <t>PERLE</t>
  </si>
  <si>
    <t>GEL UV</t>
  </si>
  <si>
    <t>SMALTO GEL SEMIPERMANENTE</t>
  </si>
  <si>
    <t>LAMPADE E LEVIGATRICI</t>
  </si>
  <si>
    <t>ACCESSORI</t>
  </si>
  <si>
    <t>PENNELLI</t>
  </si>
  <si>
    <t>GEL UV COLORATI (AD ESAURIMENTO)</t>
  </si>
  <si>
    <t>TUTTI I PREZZI SONO IVA INCLUSA</t>
  </si>
  <si>
    <t xml:space="preserve"> </t>
  </si>
  <si>
    <t>PRODOTTI IN PROMOZIONE</t>
  </si>
  <si>
    <t>PRODOTTI NUOVI</t>
  </si>
  <si>
    <t>TOTALE IVA INCLUSA</t>
  </si>
  <si>
    <t>SPESE DI TRASPORTO</t>
  </si>
  <si>
    <t>TOTALE ORDINE</t>
  </si>
  <si>
    <t>GRATUITE PER ORDINI SUPERIORI A € 69,00</t>
  </si>
  <si>
    <t>PAYPAL</t>
  </si>
  <si>
    <t>BONIFICO BANCARIO</t>
  </si>
  <si>
    <t>CONTRASSEGNO (+4,00 €)</t>
  </si>
  <si>
    <t>CONTANTI (IN SEDE)</t>
  </si>
  <si>
    <r>
      <t xml:space="preserve">N.B. Tutti gli ordini sono soggetti a </t>
    </r>
    <r>
      <rPr>
        <b/>
        <sz val="11"/>
        <color theme="1"/>
        <rFont val="Century Gothic"/>
        <family val="2"/>
      </rPr>
      <t>riconferma/controllo</t>
    </r>
    <r>
      <rPr>
        <sz val="11"/>
        <color theme="1"/>
        <rFont val="Century Gothic"/>
        <family val="2"/>
      </rPr>
      <t xml:space="preserve"> da parte dell'azienda che verifica l'effettiva disponibilità degli articoli. Dopo l'invio del modulo d'ordine a </t>
    </r>
    <r>
      <rPr>
        <b/>
        <u/>
        <sz val="11"/>
        <color theme="1"/>
        <rFont val="Century Gothic"/>
        <family val="2"/>
      </rPr>
      <t>info@nail-secret.com</t>
    </r>
    <r>
      <rPr>
        <sz val="11"/>
        <color theme="1"/>
        <rFont val="Century Gothic"/>
        <family val="2"/>
      </rPr>
      <t xml:space="preserve"> ricevete una mail con la conferma dell'ordine e i dati per effettuare il pagamento. In caso di pagamento con bonifico bancario la spedizione della merce verrà effettuata solo dopo l'accredito della somma sul nostro conto.</t>
    </r>
  </si>
  <si>
    <t>SELEZIONARE IL TIPO DI PAGAMENTO (CON UNA "X"):</t>
  </si>
  <si>
    <t>OPERA</t>
  </si>
  <si>
    <t>NSMKACPS</t>
  </si>
  <si>
    <t>PURPLE SPRING</t>
  </si>
  <si>
    <t>NSABRSD</t>
  </si>
  <si>
    <t>PENNELLO CON SPUGNETTE PER DECORAZIONE 4 RICAMBI</t>
  </si>
  <si>
    <t>QUEEN OF THE 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</si>
</sst>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&quot;€&quot;\ #,##0.00"/>
    <numFmt numFmtId="165" formatCode="_-* #,##0\ _€_-;\-* #,##0\ _€_-;_-* &quot;-&quot;??\ _€_-;_-@_-"/>
    <numFmt numFmtId="166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rgb="FFFF0000"/>
      <name val="Century Gothic"/>
      <family val="2"/>
    </font>
    <font>
      <b/>
      <sz val="11"/>
      <color indexed="63"/>
      <name val="Century Gothic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u/>
      <sz val="11"/>
      <color theme="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E31783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Fill="1"/>
    <xf numFmtId="0" fontId="0" fillId="0" borderId="0" xfId="0" applyFont="1" applyProtection="1"/>
    <xf numFmtId="44" fontId="3" fillId="2" borderId="9" xfId="4" applyFont="1" applyFill="1" applyBorder="1" applyAlignment="1" applyProtection="1">
      <alignment horizontal="center" vertical="center" wrapText="1"/>
    </xf>
    <xf numFmtId="44" fontId="3" fillId="2" borderId="10" xfId="4" applyFont="1" applyFill="1" applyBorder="1" applyAlignment="1" applyProtection="1">
      <alignment horizontal="center" vertical="center" wrapText="1"/>
    </xf>
    <xf numFmtId="0" fontId="3" fillId="7" borderId="3" xfId="0" applyFont="1" applyFill="1" applyBorder="1" applyAlignment="1" applyProtection="1">
      <alignment vertical="center" wrapText="1"/>
    </xf>
    <xf numFmtId="0" fontId="3" fillId="7" borderId="4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44" fontId="3" fillId="0" borderId="3" xfId="4" applyFont="1" applyFill="1" applyBorder="1" applyAlignment="1" applyProtection="1">
      <alignment vertical="center" wrapText="1"/>
    </xf>
    <xf numFmtId="44" fontId="3" fillId="0" borderId="4" xfId="4" applyFont="1" applyFill="1" applyBorder="1" applyAlignment="1" applyProtection="1">
      <alignment vertical="center" wrapText="1"/>
    </xf>
    <xf numFmtId="10" fontId="3" fillId="0" borderId="4" xfId="3" applyNumberFormat="1" applyFont="1" applyFill="1" applyBorder="1" applyAlignment="1" applyProtection="1">
      <alignment vertical="center" wrapText="1"/>
    </xf>
    <xf numFmtId="44" fontId="3" fillId="0" borderId="4" xfId="4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6" fillId="3" borderId="3" xfId="0" applyFont="1" applyFill="1" applyBorder="1" applyAlignment="1" applyProtection="1"/>
    <xf numFmtId="0" fontId="6" fillId="3" borderId="4" xfId="0" applyFont="1" applyFill="1" applyBorder="1" applyAlignment="1" applyProtection="1">
      <alignment horizontal="center"/>
    </xf>
    <xf numFmtId="44" fontId="3" fillId="0" borderId="6" xfId="4" applyFont="1" applyFill="1" applyBorder="1" applyAlignment="1" applyProtection="1">
      <alignment vertical="center" wrapText="1"/>
    </xf>
    <xf numFmtId="10" fontId="3" fillId="0" borderId="7" xfId="3" applyNumberFormat="1" applyFont="1" applyFill="1" applyBorder="1" applyAlignment="1" applyProtection="1">
      <alignment vertical="center" wrapText="1"/>
    </xf>
    <xf numFmtId="44" fontId="3" fillId="8" borderId="3" xfId="4" applyFont="1" applyFill="1" applyBorder="1" applyAlignment="1" applyProtection="1">
      <alignment vertical="center" wrapText="1"/>
    </xf>
    <xf numFmtId="2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1" fontId="3" fillId="2" borderId="9" xfId="0" applyNumberFormat="1" applyFont="1" applyFill="1" applyBorder="1" applyAlignment="1" applyProtection="1">
      <alignment horizontal="center" vertical="center" wrapText="1"/>
    </xf>
    <xf numFmtId="164" fontId="3" fillId="2" borderId="9" xfId="0" applyNumberFormat="1" applyFont="1" applyFill="1" applyBorder="1" applyAlignment="1" applyProtection="1">
      <alignment horizontal="center" vertical="center" wrapText="1"/>
    </xf>
    <xf numFmtId="0" fontId="3" fillId="7" borderId="2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1" fontId="3" fillId="0" borderId="3" xfId="0" applyNumberFormat="1" applyFont="1" applyBorder="1" applyAlignment="1" applyProtection="1">
      <alignment horizontal="center" vertical="center" wrapText="1"/>
    </xf>
    <xf numFmtId="164" fontId="3" fillId="0" borderId="3" xfId="0" applyNumberFormat="1" applyFont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vertical="center"/>
    </xf>
    <xf numFmtId="164" fontId="5" fillId="4" borderId="3" xfId="0" applyNumberFormat="1" applyFont="1" applyFill="1" applyBorder="1" applyAlignment="1" applyProtection="1">
      <alignment vertical="center" wrapText="1"/>
    </xf>
    <xf numFmtId="0" fontId="3" fillId="6" borderId="3" xfId="0" applyFont="1" applyFill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Protection="1"/>
    <xf numFmtId="0" fontId="4" fillId="0" borderId="3" xfId="0" applyFont="1" applyBorder="1" applyProtection="1"/>
    <xf numFmtId="164" fontId="5" fillId="0" borderId="3" xfId="0" applyNumberFormat="1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vertical="center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4" fillId="4" borderId="3" xfId="0" applyFont="1" applyFill="1" applyBorder="1" applyAlignment="1" applyProtection="1">
      <alignment vertical="center" wrapText="1"/>
    </xf>
    <xf numFmtId="0" fontId="3" fillId="6" borderId="3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/>
    <xf numFmtId="0" fontId="4" fillId="0" borderId="3" xfId="0" applyFont="1" applyFill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1" fontId="3" fillId="0" borderId="6" xfId="0" applyNumberFormat="1" applyFont="1" applyBorder="1" applyAlignment="1" applyProtection="1">
      <alignment horizontal="center" vertical="center" wrapText="1"/>
    </xf>
    <xf numFmtId="164" fontId="3" fillId="0" borderId="6" xfId="0" applyNumberFormat="1" applyFont="1" applyBorder="1" applyAlignment="1" applyProtection="1">
      <alignment vertical="center" wrapText="1"/>
    </xf>
    <xf numFmtId="164" fontId="5" fillId="4" borderId="6" xfId="0" applyNumberFormat="1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44" fontId="0" fillId="4" borderId="1" xfId="2" applyFont="1" applyFill="1" applyBorder="1" applyProtection="1"/>
    <xf numFmtId="0" fontId="0" fillId="6" borderId="1" xfId="0" applyFont="1" applyFill="1" applyBorder="1" applyProtection="1"/>
    <xf numFmtId="1" fontId="3" fillId="2" borderId="9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3" xfId="1" applyNumberFormat="1" applyFont="1" applyBorder="1" applyAlignment="1" applyProtection="1">
      <alignment horizontal="center" vertical="center" wrapText="1"/>
      <protection locked="0"/>
    </xf>
    <xf numFmtId="1" fontId="3" fillId="0" borderId="3" xfId="1" applyNumberFormat="1" applyFont="1" applyFill="1" applyBorder="1" applyAlignment="1" applyProtection="1">
      <alignment horizontal="center"/>
      <protection locked="0"/>
    </xf>
    <xf numFmtId="165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right"/>
      <protection locked="0"/>
    </xf>
    <xf numFmtId="166" fontId="3" fillId="8" borderId="3" xfId="4" applyNumberFormat="1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/>
    <xf numFmtId="0" fontId="10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Border="1" applyProtection="1"/>
    <xf numFmtId="0" fontId="3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Border="1" applyProtection="1"/>
    <xf numFmtId="0" fontId="0" fillId="0" borderId="0" xfId="0" applyFont="1" applyAlignment="1" applyProtection="1">
      <alignment horizontal="center"/>
      <protection locked="0"/>
    </xf>
    <xf numFmtId="0" fontId="3" fillId="7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1" fontId="3" fillId="0" borderId="3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8" fillId="8" borderId="1" xfId="0" applyFont="1" applyFill="1" applyBorder="1" applyAlignment="1" applyProtection="1">
      <alignment horizontal="center"/>
      <protection locked="0"/>
    </xf>
    <xf numFmtId="0" fontId="8" fillId="8" borderId="11" xfId="0" applyFont="1" applyFill="1" applyBorder="1" applyAlignment="1" applyProtection="1">
      <alignment horizontal="center"/>
      <protection locked="0"/>
    </xf>
    <xf numFmtId="0" fontId="3" fillId="7" borderId="3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4" fillId="9" borderId="3" xfId="0" applyFont="1" applyFill="1" applyBorder="1" applyAlignment="1" applyProtection="1">
      <alignment vertical="center"/>
    </xf>
    <xf numFmtId="0" fontId="4" fillId="9" borderId="3" xfId="0" applyFont="1" applyFill="1" applyBorder="1" applyProtection="1"/>
    <xf numFmtId="0" fontId="11" fillId="0" borderId="0" xfId="0" applyFont="1" applyAlignment="1" applyProtection="1">
      <alignment horizontal="center" wrapText="1"/>
    </xf>
  </cellXfs>
  <cellStyles count="5">
    <cellStyle name="Euro" xfId="4" xr:uid="{3DA8E1C2-D334-451A-BC98-57F8C82A17AF}"/>
    <cellStyle name="Migliaia" xfId="1" builtinId="3"/>
    <cellStyle name="Normale" xfId="0" builtinId="0"/>
    <cellStyle name="Percentuale" xfId="3" builtinId="5"/>
    <cellStyle name="Valuta" xfId="2" builtinId="4"/>
  </cellStyles>
  <dxfs count="0"/>
  <tableStyles count="0" defaultTableStyle="TableStyleMedium2" defaultPivotStyle="PivotStyleLight16"/>
  <colors>
    <mruColors>
      <color rgb="FFFFCCFF"/>
      <color rgb="FFE31783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1651000</xdr:colOff>
      <xdr:row>0</xdr:row>
      <xdr:rowOff>1069975</xdr:rowOff>
    </xdr:to>
    <xdr:pic>
      <xdr:nvPicPr>
        <xdr:cNvPr id="2" name="Picture 124" descr="logo nailsecret1">
          <a:extLst>
            <a:ext uri="{FF2B5EF4-FFF2-40B4-BE49-F238E27FC236}">
              <a16:creationId xmlns:a16="http://schemas.microsoft.com/office/drawing/2014/main" id="{EA161369-20D1-42E6-852F-DD581A135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5425" cy="1069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843280</xdr:rowOff>
    </xdr:from>
    <xdr:to>
      <xdr:col>1</xdr:col>
      <xdr:colOff>2264885</xdr:colOff>
      <xdr:row>0</xdr:row>
      <xdr:rowOff>2238375</xdr:rowOff>
    </xdr:to>
    <xdr:sp macro="" textlink="">
      <xdr:nvSpPr>
        <xdr:cNvPr id="3" name="Text Box 127">
          <a:extLst>
            <a:ext uri="{FF2B5EF4-FFF2-40B4-BE49-F238E27FC236}">
              <a16:creationId xmlns:a16="http://schemas.microsoft.com/office/drawing/2014/main" id="{4E0CD51A-C4F6-40DF-99FF-5CB8D59F822E}"/>
            </a:ext>
          </a:extLst>
        </xdr:cNvPr>
        <xdr:cNvSpPr txBox="1">
          <a:spLocks noChangeArrowheads="1"/>
        </xdr:cNvSpPr>
      </xdr:nvSpPr>
      <xdr:spPr bwMode="auto">
        <a:xfrm>
          <a:off x="209550" y="843280"/>
          <a:ext cx="3169760" cy="139509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it-IT" sz="105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ZEROPIU' SRL</a:t>
          </a:r>
          <a:endParaRPr lang="it-IT" sz="105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it-IT" sz="105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Via Chiassi, 20/D 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46100 Mantova (MN) - ITALY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P.I. - C.F. - Iscr. R.I. 02041020203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Tel. 0376-325525 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Fax 0376-244701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www.nail-secret.com - info@nail-secret.com</a:t>
          </a:r>
        </a:p>
      </xdr:txBody>
    </xdr:sp>
    <xdr:clientData/>
  </xdr:twoCellAnchor>
  <xdr:twoCellAnchor>
    <xdr:from>
      <xdr:col>1</xdr:col>
      <xdr:colOff>2828925</xdr:colOff>
      <xdr:row>0</xdr:row>
      <xdr:rowOff>76200</xdr:rowOff>
    </xdr:from>
    <xdr:to>
      <xdr:col>7</xdr:col>
      <xdr:colOff>542925</xdr:colOff>
      <xdr:row>0</xdr:row>
      <xdr:rowOff>2209800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F33BCA0C-D4C7-4300-92B5-99A66D3B29B1}"/>
            </a:ext>
          </a:extLst>
        </xdr:cNvPr>
        <xdr:cNvSpPr txBox="1"/>
      </xdr:nvSpPr>
      <xdr:spPr>
        <a:xfrm>
          <a:off x="3943350" y="76200"/>
          <a:ext cx="5172075" cy="2133600"/>
        </a:xfrm>
        <a:prstGeom prst="rect">
          <a:avLst/>
        </a:prstGeom>
        <a:solidFill>
          <a:schemeClr val="lt1"/>
        </a:solidFill>
        <a:ln w="9525" cmpd="sng">
          <a:solidFill>
            <a:srgbClr val="E3178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DATA:______________________</a:t>
          </a:r>
        </a:p>
        <a:p>
          <a:r>
            <a:rPr lang="it-IT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DITTA: _______________________________________________________________</a:t>
          </a:r>
          <a:br>
            <a:rPr lang="it-IT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it-IT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INDIRIZZO:</a:t>
          </a:r>
          <a:r>
            <a:rPr lang="it-IT"/>
            <a:t> ____________________________________________________________</a:t>
          </a:r>
          <a:br>
            <a:rPr lang="it-IT"/>
          </a:br>
          <a:r>
            <a:rPr lang="it-IT" sz="600"/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CAP:</a:t>
          </a:r>
          <a:r>
            <a:rPr lang="it-IT"/>
            <a:t> ____________ </a:t>
          </a:r>
          <a:r>
            <a:rPr lang="it-IT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LOCALITA': ___________________________________________</a:t>
          </a:r>
          <a:br>
            <a:rPr lang="it-IT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endParaRPr lang="it-IT" sz="6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N. TEL: _______________________________________________________________</a:t>
          </a:r>
          <a:br>
            <a:rPr lang="it-IT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it-IT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P.IVA:</a:t>
          </a:r>
          <a:r>
            <a:rPr lang="it-IT"/>
            <a:t> ___________________________ </a:t>
          </a:r>
          <a:r>
            <a:rPr lang="it-IT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COD. FISC:</a:t>
          </a:r>
          <a:r>
            <a:rPr lang="it-IT"/>
            <a:t> ___________________________</a:t>
          </a:r>
        </a:p>
        <a:p>
          <a:r>
            <a:rPr lang="it-IT" sz="800"/>
            <a:t> </a:t>
          </a:r>
          <a:br>
            <a:rPr lang="it-IT"/>
          </a:br>
          <a:r>
            <a:rPr lang="it-IT" b="1"/>
            <a:t>CODICE SDI</a:t>
          </a:r>
          <a:r>
            <a:rPr lang="it-IT"/>
            <a:t>:___________________________________________________________</a:t>
          </a:r>
        </a:p>
        <a:p>
          <a:r>
            <a:rPr lang="it-IT" sz="400"/>
            <a:t> </a:t>
          </a:r>
        </a:p>
        <a:p>
          <a:r>
            <a:rPr lang="it-IT" sz="1100" b="1"/>
            <a:t>NOTE: ________________________________________________________________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30C39-F066-457B-9994-DEE931C46FDA}">
  <sheetPr>
    <pageSetUpPr fitToPage="1"/>
  </sheetPr>
  <dimension ref="A1:H466"/>
  <sheetViews>
    <sheetView tabSelected="1" topLeftCell="A100" zoomScaleNormal="100" workbookViewId="0">
      <selection activeCell="F413" sqref="F413"/>
    </sheetView>
  </sheetViews>
  <sheetFormatPr defaultRowHeight="15" x14ac:dyDescent="0.25"/>
  <cols>
    <col min="1" max="1" width="16.7109375" style="2" bestFit="1" customWidth="1"/>
    <col min="2" max="2" width="54.7109375" style="2" customWidth="1"/>
    <col min="3" max="3" width="9.140625" style="2"/>
    <col min="4" max="4" width="12.140625" style="2" bestFit="1" customWidth="1"/>
    <col min="5" max="5" width="12.7109375" style="2" customWidth="1"/>
    <col min="6" max="6" width="9.140625" style="72"/>
    <col min="7" max="7" width="14" style="2" bestFit="1" customWidth="1"/>
    <col min="8" max="8" width="10.5703125" style="2" customWidth="1"/>
  </cols>
  <sheetData>
    <row r="1" spans="1:8" ht="177.75" customHeight="1" thickBot="1" x14ac:dyDescent="0.3"/>
    <row r="2" spans="1:8" ht="28.5" customHeight="1" x14ac:dyDescent="0.25">
      <c r="A2" s="19" t="s">
        <v>0</v>
      </c>
      <c r="B2" s="20" t="s">
        <v>1</v>
      </c>
      <c r="C2" s="21" t="s">
        <v>2</v>
      </c>
      <c r="D2" s="22" t="s">
        <v>3</v>
      </c>
      <c r="E2" s="22" t="s">
        <v>4</v>
      </c>
      <c r="F2" s="55" t="s">
        <v>5</v>
      </c>
      <c r="G2" s="3" t="s">
        <v>6</v>
      </c>
      <c r="H2" s="4" t="s">
        <v>7</v>
      </c>
    </row>
    <row r="3" spans="1:8" ht="13.5" customHeight="1" x14ac:dyDescent="0.25">
      <c r="A3" s="23"/>
      <c r="B3" s="80" t="s">
        <v>828</v>
      </c>
      <c r="C3" s="5"/>
      <c r="D3" s="5"/>
      <c r="E3" s="5"/>
      <c r="F3" s="73"/>
      <c r="G3" s="5"/>
      <c r="H3" s="6"/>
    </row>
    <row r="4" spans="1:8" ht="13.5" customHeight="1" x14ac:dyDescent="0.25">
      <c r="A4" s="24"/>
      <c r="B4" s="81" t="s">
        <v>8</v>
      </c>
      <c r="C4" s="7"/>
      <c r="D4" s="7"/>
      <c r="E4" s="7"/>
      <c r="F4" s="74"/>
      <c r="G4" s="7"/>
      <c r="H4" s="8"/>
    </row>
    <row r="5" spans="1:8" ht="13.5" customHeight="1" x14ac:dyDescent="0.25">
      <c r="A5" s="25" t="s">
        <v>9</v>
      </c>
      <c r="B5" s="26" t="s">
        <v>10</v>
      </c>
      <c r="C5" s="27">
        <v>1</v>
      </c>
      <c r="D5" s="28">
        <v>14.95</v>
      </c>
      <c r="E5" s="28"/>
      <c r="F5" s="56"/>
      <c r="G5" s="9">
        <f>+IF(E5&gt;0,F5*E5,F5*D5)</f>
        <v>0</v>
      </c>
      <c r="H5" s="10"/>
    </row>
    <row r="6" spans="1:8" ht="13.5" customHeight="1" x14ac:dyDescent="0.25">
      <c r="A6" s="25" t="s">
        <v>11</v>
      </c>
      <c r="B6" s="26" t="s">
        <v>12</v>
      </c>
      <c r="C6" s="27">
        <v>1</v>
      </c>
      <c r="D6" s="28">
        <v>35.9</v>
      </c>
      <c r="E6" s="28"/>
      <c r="F6" s="56"/>
      <c r="G6" s="9">
        <f t="shared" ref="G6:G39" si="0">+IF(E6&gt;0,F6*E6,F6*D6)</f>
        <v>0</v>
      </c>
      <c r="H6" s="10"/>
    </row>
    <row r="7" spans="1:8" ht="13.5" customHeight="1" x14ac:dyDescent="0.25">
      <c r="A7" s="25" t="s">
        <v>13</v>
      </c>
      <c r="B7" s="26" t="s">
        <v>14</v>
      </c>
      <c r="C7" s="27">
        <v>1</v>
      </c>
      <c r="D7" s="28">
        <v>14.95</v>
      </c>
      <c r="E7" s="28"/>
      <c r="F7" s="56"/>
      <c r="G7" s="9">
        <f t="shared" si="0"/>
        <v>0</v>
      </c>
      <c r="H7" s="10"/>
    </row>
    <row r="8" spans="1:8" ht="13.5" customHeight="1" x14ac:dyDescent="0.25">
      <c r="A8" s="25" t="s">
        <v>15</v>
      </c>
      <c r="B8" s="26" t="s">
        <v>16</v>
      </c>
      <c r="C8" s="27">
        <v>1</v>
      </c>
      <c r="D8" s="28">
        <v>35.9</v>
      </c>
      <c r="E8" s="28"/>
      <c r="F8" s="56"/>
      <c r="G8" s="9">
        <f t="shared" si="0"/>
        <v>0</v>
      </c>
      <c r="H8" s="10"/>
    </row>
    <row r="9" spans="1:8" ht="13.5" customHeight="1" x14ac:dyDescent="0.25">
      <c r="A9" s="25" t="s">
        <v>17</v>
      </c>
      <c r="B9" s="26" t="s">
        <v>18</v>
      </c>
      <c r="C9" s="27">
        <v>1</v>
      </c>
      <c r="D9" s="28">
        <v>14.95</v>
      </c>
      <c r="E9" s="28"/>
      <c r="F9" s="56"/>
      <c r="G9" s="9">
        <f t="shared" si="0"/>
        <v>0</v>
      </c>
      <c r="H9" s="10"/>
    </row>
    <row r="10" spans="1:8" ht="13.5" customHeight="1" x14ac:dyDescent="0.25">
      <c r="A10" s="25" t="s">
        <v>19</v>
      </c>
      <c r="B10" s="26" t="s">
        <v>20</v>
      </c>
      <c r="C10" s="27">
        <v>1</v>
      </c>
      <c r="D10" s="28">
        <v>13.95</v>
      </c>
      <c r="E10" s="30">
        <v>9.9</v>
      </c>
      <c r="F10" s="56"/>
      <c r="G10" s="9">
        <f t="shared" si="0"/>
        <v>0</v>
      </c>
      <c r="H10" s="11">
        <v>0.29032258064516125</v>
      </c>
    </row>
    <row r="11" spans="1:8" ht="13.5" customHeight="1" x14ac:dyDescent="0.25">
      <c r="A11" s="25" t="s">
        <v>21</v>
      </c>
      <c r="B11" s="26" t="s">
        <v>22</v>
      </c>
      <c r="C11" s="27">
        <v>1</v>
      </c>
      <c r="D11" s="28">
        <v>33.9</v>
      </c>
      <c r="E11" s="30">
        <v>23.9</v>
      </c>
      <c r="F11" s="56"/>
      <c r="G11" s="9">
        <f t="shared" si="0"/>
        <v>0</v>
      </c>
      <c r="H11" s="11">
        <v>0.29498525073746312</v>
      </c>
    </row>
    <row r="12" spans="1:8" ht="13.5" customHeight="1" x14ac:dyDescent="0.25">
      <c r="A12" s="25" t="s">
        <v>23</v>
      </c>
      <c r="B12" s="26" t="s">
        <v>24</v>
      </c>
      <c r="C12" s="27">
        <v>1</v>
      </c>
      <c r="D12" s="28">
        <v>13.95</v>
      </c>
      <c r="E12" s="30">
        <v>9.9</v>
      </c>
      <c r="F12" s="56"/>
      <c r="G12" s="9">
        <f t="shared" si="0"/>
        <v>0</v>
      </c>
      <c r="H12" s="11">
        <v>0.29032258064516125</v>
      </c>
    </row>
    <row r="13" spans="1:8" ht="13.5" customHeight="1" x14ac:dyDescent="0.25">
      <c r="A13" s="25" t="s">
        <v>25</v>
      </c>
      <c r="B13" s="26" t="s">
        <v>26</v>
      </c>
      <c r="C13" s="27">
        <v>1</v>
      </c>
      <c r="D13" s="28">
        <v>33.9</v>
      </c>
      <c r="E13" s="30">
        <v>23.9</v>
      </c>
      <c r="F13" s="56"/>
      <c r="G13" s="9">
        <f t="shared" si="0"/>
        <v>0</v>
      </c>
      <c r="H13" s="11">
        <v>0.29498525073746312</v>
      </c>
    </row>
    <row r="14" spans="1:8" ht="13.5" customHeight="1" x14ac:dyDescent="0.25">
      <c r="A14" s="24"/>
      <c r="B14" s="81" t="s">
        <v>27</v>
      </c>
      <c r="C14" s="7"/>
      <c r="D14" s="7"/>
      <c r="E14" s="7"/>
      <c r="F14" s="74"/>
      <c r="G14" s="7"/>
      <c r="H14" s="8"/>
    </row>
    <row r="15" spans="1:8" ht="13.5" customHeight="1" x14ac:dyDescent="0.25">
      <c r="A15" s="25" t="s">
        <v>28</v>
      </c>
      <c r="B15" s="26" t="s">
        <v>29</v>
      </c>
      <c r="C15" s="27">
        <v>1</v>
      </c>
      <c r="D15" s="28">
        <v>10.95</v>
      </c>
      <c r="E15" s="28"/>
      <c r="F15" s="56"/>
      <c r="G15" s="9">
        <f t="shared" si="0"/>
        <v>0</v>
      </c>
      <c r="H15" s="10"/>
    </row>
    <row r="16" spans="1:8" ht="13.5" customHeight="1" x14ac:dyDescent="0.25">
      <c r="A16" s="25" t="s">
        <v>30</v>
      </c>
      <c r="B16" s="82" t="s">
        <v>31</v>
      </c>
      <c r="C16" s="27">
        <v>1</v>
      </c>
      <c r="D16" s="28">
        <v>15.95</v>
      </c>
      <c r="E16" s="30">
        <v>6.38</v>
      </c>
      <c r="F16" s="56"/>
      <c r="G16" s="9">
        <f t="shared" si="0"/>
        <v>0</v>
      </c>
      <c r="H16" s="11">
        <v>0.60000000000000009</v>
      </c>
    </row>
    <row r="17" spans="1:8" ht="13.5" customHeight="1" x14ac:dyDescent="0.25">
      <c r="A17" s="25" t="s">
        <v>32</v>
      </c>
      <c r="B17" s="82" t="s">
        <v>33</v>
      </c>
      <c r="C17" s="27">
        <v>1</v>
      </c>
      <c r="D17" s="28">
        <v>14.5</v>
      </c>
      <c r="E17" s="30">
        <v>5.8000000000000007</v>
      </c>
      <c r="F17" s="56"/>
      <c r="G17" s="9">
        <f t="shared" si="0"/>
        <v>0</v>
      </c>
      <c r="H17" s="11">
        <v>0.6</v>
      </c>
    </row>
    <row r="18" spans="1:8" ht="13.5" customHeight="1" x14ac:dyDescent="0.25">
      <c r="A18" s="24"/>
      <c r="B18" s="81" t="s">
        <v>34</v>
      </c>
      <c r="C18" s="7"/>
      <c r="D18" s="7"/>
      <c r="E18" s="7"/>
      <c r="F18" s="74"/>
      <c r="G18" s="7"/>
      <c r="H18" s="8"/>
    </row>
    <row r="19" spans="1:8" ht="13.5" customHeight="1" x14ac:dyDescent="0.25">
      <c r="A19" s="25" t="s">
        <v>35</v>
      </c>
      <c r="B19" s="26" t="s">
        <v>36</v>
      </c>
      <c r="C19" s="27">
        <v>1</v>
      </c>
      <c r="D19" s="28">
        <v>13.9</v>
      </c>
      <c r="E19" s="28"/>
      <c r="F19" s="56"/>
      <c r="G19" s="9">
        <f t="shared" si="0"/>
        <v>0</v>
      </c>
      <c r="H19" s="10"/>
    </row>
    <row r="20" spans="1:8" ht="13.5" customHeight="1" x14ac:dyDescent="0.25">
      <c r="A20" s="25" t="s">
        <v>37</v>
      </c>
      <c r="B20" s="82" t="s">
        <v>38</v>
      </c>
      <c r="C20" s="27">
        <v>1</v>
      </c>
      <c r="D20" s="28">
        <v>13.95</v>
      </c>
      <c r="E20" s="30">
        <v>6.9749999999999996</v>
      </c>
      <c r="F20" s="56"/>
      <c r="G20" s="9">
        <f t="shared" si="0"/>
        <v>0</v>
      </c>
      <c r="H20" s="11">
        <v>0.5</v>
      </c>
    </row>
    <row r="21" spans="1:8" ht="13.5" customHeight="1" x14ac:dyDescent="0.25">
      <c r="A21" s="25" t="s">
        <v>39</v>
      </c>
      <c r="B21" s="82" t="s">
        <v>40</v>
      </c>
      <c r="C21" s="27">
        <v>1</v>
      </c>
      <c r="D21" s="28">
        <v>13.95</v>
      </c>
      <c r="E21" s="30">
        <v>6.9749999999999996</v>
      </c>
      <c r="F21" s="56"/>
      <c r="G21" s="9">
        <f t="shared" si="0"/>
        <v>0</v>
      </c>
      <c r="H21" s="11">
        <v>0.5</v>
      </c>
    </row>
    <row r="22" spans="1:8" ht="13.5" customHeight="1" x14ac:dyDescent="0.25">
      <c r="A22" s="25" t="s">
        <v>41</v>
      </c>
      <c r="B22" s="82" t="s">
        <v>42</v>
      </c>
      <c r="C22" s="27">
        <v>1</v>
      </c>
      <c r="D22" s="28">
        <v>33.9</v>
      </c>
      <c r="E22" s="30">
        <v>16.95</v>
      </c>
      <c r="F22" s="56"/>
      <c r="G22" s="9">
        <f t="shared" si="0"/>
        <v>0</v>
      </c>
      <c r="H22" s="11">
        <v>0.5</v>
      </c>
    </row>
    <row r="23" spans="1:8" ht="13.5" customHeight="1" x14ac:dyDescent="0.25">
      <c r="A23" s="24"/>
      <c r="B23" s="7" t="s">
        <v>43</v>
      </c>
      <c r="C23" s="7"/>
      <c r="D23" s="7"/>
      <c r="E23" s="7"/>
      <c r="F23" s="74"/>
      <c r="G23" s="7"/>
      <c r="H23" s="8"/>
    </row>
    <row r="24" spans="1:8" ht="13.5" customHeight="1" x14ac:dyDescent="0.25">
      <c r="A24" s="25" t="s">
        <v>44</v>
      </c>
      <c r="B24" s="26" t="s">
        <v>45</v>
      </c>
      <c r="C24" s="27">
        <v>1</v>
      </c>
      <c r="D24" s="28">
        <v>16.899999999999999</v>
      </c>
      <c r="E24" s="28"/>
      <c r="F24" s="56"/>
      <c r="G24" s="9">
        <f t="shared" si="0"/>
        <v>0</v>
      </c>
      <c r="H24" s="10"/>
    </row>
    <row r="25" spans="1:8" ht="13.5" customHeight="1" x14ac:dyDescent="0.25">
      <c r="A25" s="25" t="s">
        <v>46</v>
      </c>
      <c r="B25" s="31" t="s">
        <v>47</v>
      </c>
      <c r="C25" s="27">
        <v>1</v>
      </c>
      <c r="D25" s="28">
        <v>11.9</v>
      </c>
      <c r="E25" s="28"/>
      <c r="F25" s="56"/>
      <c r="G25" s="9">
        <f t="shared" si="0"/>
        <v>0</v>
      </c>
      <c r="H25" s="10"/>
    </row>
    <row r="26" spans="1:8" ht="13.5" customHeight="1" x14ac:dyDescent="0.25">
      <c r="A26" s="24"/>
      <c r="B26" s="7" t="s">
        <v>77</v>
      </c>
      <c r="C26" s="7"/>
      <c r="D26" s="7"/>
      <c r="E26" s="7"/>
      <c r="F26" s="74"/>
      <c r="G26" s="7"/>
      <c r="H26" s="8"/>
    </row>
    <row r="27" spans="1:8" ht="13.5" customHeight="1" x14ac:dyDescent="0.25">
      <c r="A27" s="25" t="s">
        <v>78</v>
      </c>
      <c r="B27" s="26" t="s">
        <v>77</v>
      </c>
      <c r="C27" s="27">
        <v>1</v>
      </c>
      <c r="D27" s="28">
        <v>118</v>
      </c>
      <c r="E27" s="28"/>
      <c r="F27" s="56"/>
      <c r="G27" s="9">
        <f>+IF(E27&gt;0,F27*E27,F27*D27)</f>
        <v>0</v>
      </c>
      <c r="H27" s="10"/>
    </row>
    <row r="28" spans="1:8" ht="13.5" customHeight="1" x14ac:dyDescent="0.25">
      <c r="A28" s="24"/>
      <c r="B28" s="7" t="s">
        <v>48</v>
      </c>
      <c r="C28" s="7"/>
      <c r="D28" s="7"/>
      <c r="E28" s="7"/>
      <c r="F28" s="74"/>
      <c r="G28" s="7"/>
      <c r="H28" s="8"/>
    </row>
    <row r="29" spans="1:8" ht="13.5" customHeight="1" x14ac:dyDescent="0.25">
      <c r="A29" s="25" t="s">
        <v>49</v>
      </c>
      <c r="B29" s="26" t="s">
        <v>50</v>
      </c>
      <c r="C29" s="27">
        <v>1</v>
      </c>
      <c r="D29" s="28">
        <v>7.9</v>
      </c>
      <c r="E29" s="28"/>
      <c r="F29" s="56"/>
      <c r="G29" s="9">
        <f t="shared" si="0"/>
        <v>0</v>
      </c>
      <c r="H29" s="10"/>
    </row>
    <row r="30" spans="1:8" ht="13.5" customHeight="1" x14ac:dyDescent="0.25">
      <c r="A30" s="25" t="s">
        <v>51</v>
      </c>
      <c r="B30" s="26" t="s">
        <v>52</v>
      </c>
      <c r="C30" s="27">
        <v>1</v>
      </c>
      <c r="D30" s="28">
        <v>7.9</v>
      </c>
      <c r="E30" s="28"/>
      <c r="F30" s="56"/>
      <c r="G30" s="9">
        <f t="shared" si="0"/>
        <v>0</v>
      </c>
      <c r="H30" s="10"/>
    </row>
    <row r="31" spans="1:8" ht="13.5" customHeight="1" x14ac:dyDescent="0.25">
      <c r="A31" s="24"/>
      <c r="B31" s="7" t="s">
        <v>53</v>
      </c>
      <c r="C31" s="7"/>
      <c r="D31" s="7"/>
      <c r="E31" s="7"/>
      <c r="F31" s="74"/>
      <c r="G31" s="7"/>
      <c r="H31" s="8"/>
    </row>
    <row r="32" spans="1:8" ht="13.5" customHeight="1" x14ac:dyDescent="0.25">
      <c r="A32" s="25" t="s">
        <v>54</v>
      </c>
      <c r="B32" s="82" t="s">
        <v>55</v>
      </c>
      <c r="C32" s="27">
        <v>1</v>
      </c>
      <c r="D32" s="28">
        <v>5.5</v>
      </c>
      <c r="E32" s="30">
        <v>2.75</v>
      </c>
      <c r="F32" s="56"/>
      <c r="G32" s="9">
        <f t="shared" si="0"/>
        <v>0</v>
      </c>
      <c r="H32" s="11">
        <v>0.5</v>
      </c>
    </row>
    <row r="33" spans="1:8" ht="13.5" customHeight="1" x14ac:dyDescent="0.25">
      <c r="A33" s="25" t="s">
        <v>56</v>
      </c>
      <c r="B33" s="82" t="s">
        <v>57</v>
      </c>
      <c r="C33" s="27">
        <v>1</v>
      </c>
      <c r="D33" s="28">
        <v>7.5</v>
      </c>
      <c r="E33" s="28"/>
      <c r="F33" s="56"/>
      <c r="G33" s="9">
        <f t="shared" si="0"/>
        <v>0</v>
      </c>
      <c r="H33" s="10"/>
    </row>
    <row r="34" spans="1:8" ht="13.5" customHeight="1" x14ac:dyDescent="0.25">
      <c r="A34" s="25" t="s">
        <v>58</v>
      </c>
      <c r="B34" s="82" t="s">
        <v>59</v>
      </c>
      <c r="C34" s="27">
        <v>1</v>
      </c>
      <c r="D34" s="28">
        <v>25</v>
      </c>
      <c r="E34" s="28"/>
      <c r="F34" s="56"/>
      <c r="G34" s="9">
        <f t="shared" si="0"/>
        <v>0</v>
      </c>
      <c r="H34" s="10"/>
    </row>
    <row r="35" spans="1:8" ht="13.5" customHeight="1" x14ac:dyDescent="0.25">
      <c r="A35" s="25" t="s">
        <v>60</v>
      </c>
      <c r="B35" s="82" t="s">
        <v>61</v>
      </c>
      <c r="C35" s="27">
        <v>1</v>
      </c>
      <c r="D35" s="28">
        <v>9.5</v>
      </c>
      <c r="E35" s="28"/>
      <c r="F35" s="56"/>
      <c r="G35" s="9">
        <f t="shared" si="0"/>
        <v>0</v>
      </c>
      <c r="H35" s="10"/>
    </row>
    <row r="36" spans="1:8" ht="13.5" customHeight="1" x14ac:dyDescent="0.25">
      <c r="A36" s="25" t="s">
        <v>62</v>
      </c>
      <c r="B36" s="82" t="s">
        <v>63</v>
      </c>
      <c r="C36" s="27">
        <v>1</v>
      </c>
      <c r="D36" s="28">
        <v>25</v>
      </c>
      <c r="E36" s="28"/>
      <c r="F36" s="56"/>
      <c r="G36" s="9">
        <f t="shared" si="0"/>
        <v>0</v>
      </c>
      <c r="H36" s="10"/>
    </row>
    <row r="37" spans="1:8" ht="13.5" customHeight="1" x14ac:dyDescent="0.25">
      <c r="A37" s="25" t="s">
        <v>64</v>
      </c>
      <c r="B37" s="82" t="s">
        <v>726</v>
      </c>
      <c r="C37" s="27">
        <v>1</v>
      </c>
      <c r="D37" s="28">
        <v>3.9</v>
      </c>
      <c r="E37" s="28"/>
      <c r="F37" s="56"/>
      <c r="G37" s="9">
        <f t="shared" si="0"/>
        <v>0</v>
      </c>
      <c r="H37" s="10"/>
    </row>
    <row r="38" spans="1:8" ht="13.5" customHeight="1" x14ac:dyDescent="0.25">
      <c r="A38" s="25" t="s">
        <v>65</v>
      </c>
      <c r="B38" s="82" t="s">
        <v>66</v>
      </c>
      <c r="C38" s="32">
        <v>1</v>
      </c>
      <c r="D38" s="28">
        <v>5.9</v>
      </c>
      <c r="E38" s="30">
        <v>2.95</v>
      </c>
      <c r="F38" s="56"/>
      <c r="G38" s="9">
        <f t="shared" si="0"/>
        <v>0</v>
      </c>
      <c r="H38" s="11">
        <v>0.5</v>
      </c>
    </row>
    <row r="39" spans="1:8" ht="13.5" customHeight="1" x14ac:dyDescent="0.25">
      <c r="A39" s="25" t="s">
        <v>67</v>
      </c>
      <c r="B39" s="82" t="s">
        <v>68</v>
      </c>
      <c r="C39" s="27">
        <v>1</v>
      </c>
      <c r="D39" s="28">
        <v>4.9000000000000004</v>
      </c>
      <c r="E39" s="28"/>
      <c r="F39" s="56"/>
      <c r="G39" s="9">
        <f t="shared" si="0"/>
        <v>0</v>
      </c>
      <c r="H39" s="10"/>
    </row>
    <row r="40" spans="1:8" ht="13.5" customHeight="1" x14ac:dyDescent="0.3">
      <c r="A40" s="33" t="s">
        <v>69</v>
      </c>
      <c r="B40" s="83" t="s">
        <v>70</v>
      </c>
      <c r="C40" s="27">
        <v>1</v>
      </c>
      <c r="D40" s="28">
        <v>14</v>
      </c>
      <c r="E40" s="28"/>
      <c r="F40" s="56"/>
      <c r="G40" s="9">
        <f>+IF(E40&gt;0,F40*E40,F40*D40)</f>
        <v>0</v>
      </c>
      <c r="H40" s="10"/>
    </row>
    <row r="41" spans="1:8" ht="15" customHeight="1" x14ac:dyDescent="0.3">
      <c r="A41" s="33" t="s">
        <v>71</v>
      </c>
      <c r="B41" s="83" t="s">
        <v>72</v>
      </c>
      <c r="C41" s="27">
        <v>1</v>
      </c>
      <c r="D41" s="28">
        <v>10.9</v>
      </c>
      <c r="E41" s="30">
        <v>4.3600000000000003</v>
      </c>
      <c r="F41" s="56"/>
      <c r="G41" s="9">
        <f>+IF(E41&gt;0,F41*E41,F41*D41)</f>
        <v>0</v>
      </c>
      <c r="H41" s="11">
        <v>0.6</v>
      </c>
    </row>
    <row r="42" spans="1:8" ht="13.5" customHeight="1" x14ac:dyDescent="0.25">
      <c r="A42" s="23"/>
      <c r="B42" s="5" t="s">
        <v>829</v>
      </c>
      <c r="C42" s="5"/>
      <c r="D42" s="5"/>
      <c r="E42" s="5"/>
      <c r="F42" s="73"/>
      <c r="G42" s="5"/>
      <c r="H42" s="6"/>
    </row>
    <row r="43" spans="1:8" ht="13.5" customHeight="1" x14ac:dyDescent="0.25">
      <c r="A43" s="24"/>
      <c r="B43" s="7" t="s">
        <v>172</v>
      </c>
      <c r="C43" s="7"/>
      <c r="D43" s="7"/>
      <c r="E43" s="7"/>
      <c r="F43" s="74"/>
      <c r="G43" s="7"/>
      <c r="H43" s="8"/>
    </row>
    <row r="44" spans="1:8" ht="13.5" customHeight="1" x14ac:dyDescent="0.25">
      <c r="A44" s="25" t="s">
        <v>173</v>
      </c>
      <c r="B44" s="26" t="s">
        <v>174</v>
      </c>
      <c r="C44" s="27">
        <v>1</v>
      </c>
      <c r="D44" s="28">
        <v>9.9</v>
      </c>
      <c r="E44" s="28"/>
      <c r="F44" s="56"/>
      <c r="G44" s="9">
        <f t="shared" ref="G44:G109" si="1">+IF(E44&gt;0,F44*E44,F44*D44)</f>
        <v>0</v>
      </c>
      <c r="H44" s="11"/>
    </row>
    <row r="45" spans="1:8" ht="13.5" customHeight="1" x14ac:dyDescent="0.25">
      <c r="A45" s="25" t="s">
        <v>175</v>
      </c>
      <c r="B45" s="26" t="s">
        <v>176</v>
      </c>
      <c r="C45" s="27">
        <v>1</v>
      </c>
      <c r="D45" s="28">
        <v>9.9</v>
      </c>
      <c r="E45" s="28"/>
      <c r="F45" s="56"/>
      <c r="G45" s="9">
        <f t="shared" si="1"/>
        <v>0</v>
      </c>
      <c r="H45" s="11"/>
    </row>
    <row r="46" spans="1:8" ht="13.5" customHeight="1" x14ac:dyDescent="0.25">
      <c r="A46" s="25" t="s">
        <v>177</v>
      </c>
      <c r="B46" s="26" t="s">
        <v>178</v>
      </c>
      <c r="C46" s="27">
        <v>1</v>
      </c>
      <c r="D46" s="28">
        <v>9.9</v>
      </c>
      <c r="E46" s="28"/>
      <c r="F46" s="56"/>
      <c r="G46" s="9">
        <f t="shared" si="1"/>
        <v>0</v>
      </c>
      <c r="H46" s="11"/>
    </row>
    <row r="47" spans="1:8" ht="13.5" customHeight="1" x14ac:dyDescent="0.25">
      <c r="A47" s="25" t="s">
        <v>179</v>
      </c>
      <c r="B47" s="26" t="s">
        <v>180</v>
      </c>
      <c r="C47" s="27">
        <v>1</v>
      </c>
      <c r="D47" s="28">
        <v>9.9</v>
      </c>
      <c r="E47" s="28"/>
      <c r="F47" s="56"/>
      <c r="G47" s="9">
        <f t="shared" si="1"/>
        <v>0</v>
      </c>
      <c r="H47" s="11"/>
    </row>
    <row r="48" spans="1:8" ht="13.5" customHeight="1" x14ac:dyDescent="0.25">
      <c r="A48" s="25" t="s">
        <v>181</v>
      </c>
      <c r="B48" s="29" t="s">
        <v>182</v>
      </c>
      <c r="C48" s="27">
        <v>1</v>
      </c>
      <c r="D48" s="28">
        <v>9.9</v>
      </c>
      <c r="E48" s="30">
        <v>4.95</v>
      </c>
      <c r="F48" s="56"/>
      <c r="G48" s="9">
        <f t="shared" si="1"/>
        <v>0</v>
      </c>
      <c r="H48" s="11">
        <v>0.5</v>
      </c>
    </row>
    <row r="49" spans="1:8" ht="13.5" customHeight="1" x14ac:dyDescent="0.25">
      <c r="A49" s="25" t="s">
        <v>183</v>
      </c>
      <c r="B49" s="29" t="s">
        <v>184</v>
      </c>
      <c r="C49" s="27">
        <v>1</v>
      </c>
      <c r="D49" s="28">
        <v>9.9</v>
      </c>
      <c r="E49" s="30">
        <v>4.95</v>
      </c>
      <c r="F49" s="56"/>
      <c r="G49" s="9">
        <f t="shared" si="1"/>
        <v>0</v>
      </c>
      <c r="H49" s="11">
        <v>0.5</v>
      </c>
    </row>
    <row r="50" spans="1:8" ht="13.5" customHeight="1" x14ac:dyDescent="0.25">
      <c r="A50" s="25" t="s">
        <v>185</v>
      </c>
      <c r="B50" s="29" t="s">
        <v>186</v>
      </c>
      <c r="C50" s="27">
        <v>1</v>
      </c>
      <c r="D50" s="28">
        <v>9.9</v>
      </c>
      <c r="E50" s="30">
        <v>4.95</v>
      </c>
      <c r="F50" s="56"/>
      <c r="G50" s="9">
        <f t="shared" si="1"/>
        <v>0</v>
      </c>
      <c r="H50" s="11">
        <v>0.5</v>
      </c>
    </row>
    <row r="51" spans="1:8" ht="13.5" customHeight="1" x14ac:dyDescent="0.25">
      <c r="A51" s="25" t="s">
        <v>187</v>
      </c>
      <c r="B51" s="29" t="s">
        <v>188</v>
      </c>
      <c r="C51" s="27">
        <v>1</v>
      </c>
      <c r="D51" s="28">
        <v>9.9</v>
      </c>
      <c r="E51" s="30">
        <v>4.95</v>
      </c>
      <c r="F51" s="56"/>
      <c r="G51" s="9">
        <f t="shared" si="1"/>
        <v>0</v>
      </c>
      <c r="H51" s="11">
        <v>0.5</v>
      </c>
    </row>
    <row r="52" spans="1:8" ht="13.5" customHeight="1" x14ac:dyDescent="0.25">
      <c r="A52" s="25" t="s">
        <v>189</v>
      </c>
      <c r="B52" s="26" t="s">
        <v>190</v>
      </c>
      <c r="C52" s="27">
        <v>1</v>
      </c>
      <c r="D52" s="28">
        <v>9.9</v>
      </c>
      <c r="E52" s="28"/>
      <c r="F52" s="56"/>
      <c r="G52" s="9">
        <f t="shared" si="1"/>
        <v>0</v>
      </c>
      <c r="H52" s="11"/>
    </row>
    <row r="53" spans="1:8" ht="13.5" customHeight="1" x14ac:dyDescent="0.25">
      <c r="A53" s="25" t="s">
        <v>191</v>
      </c>
      <c r="B53" s="29" t="s">
        <v>192</v>
      </c>
      <c r="C53" s="27">
        <v>1</v>
      </c>
      <c r="D53" s="28">
        <v>9.9</v>
      </c>
      <c r="E53" s="30">
        <v>4.95</v>
      </c>
      <c r="F53" s="56"/>
      <c r="G53" s="9">
        <f t="shared" si="1"/>
        <v>0</v>
      </c>
      <c r="H53" s="11">
        <v>0.5</v>
      </c>
    </row>
    <row r="54" spans="1:8" ht="13.5" customHeight="1" x14ac:dyDescent="0.25">
      <c r="A54" s="25" t="s">
        <v>193</v>
      </c>
      <c r="B54" s="26" t="s">
        <v>194</v>
      </c>
      <c r="C54" s="27">
        <v>1</v>
      </c>
      <c r="D54" s="28">
        <v>9.9</v>
      </c>
      <c r="E54" s="28"/>
      <c r="F54" s="56"/>
      <c r="G54" s="9">
        <f t="shared" si="1"/>
        <v>0</v>
      </c>
      <c r="H54" s="11"/>
    </row>
    <row r="55" spans="1:8" ht="13.5" customHeight="1" x14ac:dyDescent="0.25">
      <c r="A55" s="25" t="s">
        <v>195</v>
      </c>
      <c r="B55" s="26" t="s">
        <v>196</v>
      </c>
      <c r="C55" s="27">
        <v>1</v>
      </c>
      <c r="D55" s="28">
        <v>9.9</v>
      </c>
      <c r="E55" s="28"/>
      <c r="F55" s="56"/>
      <c r="G55" s="9">
        <f t="shared" si="1"/>
        <v>0</v>
      </c>
      <c r="H55" s="11"/>
    </row>
    <row r="56" spans="1:8" ht="13.5" customHeight="1" x14ac:dyDescent="0.25">
      <c r="A56" s="25" t="s">
        <v>197</v>
      </c>
      <c r="B56" s="26" t="s">
        <v>198</v>
      </c>
      <c r="C56" s="27">
        <v>1</v>
      </c>
      <c r="D56" s="28">
        <v>9.9</v>
      </c>
      <c r="E56" s="28"/>
      <c r="F56" s="56"/>
      <c r="G56" s="9">
        <f t="shared" si="1"/>
        <v>0</v>
      </c>
      <c r="H56" s="11"/>
    </row>
    <row r="57" spans="1:8" ht="13.5" customHeight="1" x14ac:dyDescent="0.25">
      <c r="A57" s="25" t="s">
        <v>199</v>
      </c>
      <c r="B57" s="29" t="s">
        <v>200</v>
      </c>
      <c r="C57" s="27">
        <v>1</v>
      </c>
      <c r="D57" s="28">
        <v>9.9</v>
      </c>
      <c r="E57" s="30">
        <v>4.95</v>
      </c>
      <c r="F57" s="56"/>
      <c r="G57" s="9">
        <f t="shared" si="1"/>
        <v>0</v>
      </c>
      <c r="H57" s="11">
        <v>0.5</v>
      </c>
    </row>
    <row r="58" spans="1:8" ht="13.5" customHeight="1" x14ac:dyDescent="0.25">
      <c r="A58" s="25" t="s">
        <v>201</v>
      </c>
      <c r="B58" s="26" t="s">
        <v>202</v>
      </c>
      <c r="C58" s="27">
        <v>1</v>
      </c>
      <c r="D58" s="28">
        <v>9.9</v>
      </c>
      <c r="E58" s="28"/>
      <c r="F58" s="56"/>
      <c r="G58" s="9">
        <f t="shared" si="1"/>
        <v>0</v>
      </c>
      <c r="H58" s="11"/>
    </row>
    <row r="59" spans="1:8" ht="13.5" customHeight="1" x14ac:dyDescent="0.25">
      <c r="A59" s="25" t="s">
        <v>203</v>
      </c>
      <c r="B59" s="26" t="s">
        <v>204</v>
      </c>
      <c r="C59" s="27">
        <v>1</v>
      </c>
      <c r="D59" s="28">
        <v>9.9</v>
      </c>
      <c r="E59" s="28"/>
      <c r="F59" s="56"/>
      <c r="G59" s="9">
        <f t="shared" si="1"/>
        <v>0</v>
      </c>
      <c r="H59" s="11"/>
    </row>
    <row r="60" spans="1:8" ht="13.5" customHeight="1" x14ac:dyDescent="0.25">
      <c r="A60" s="25" t="s">
        <v>205</v>
      </c>
      <c r="B60" s="26" t="s">
        <v>206</v>
      </c>
      <c r="C60" s="27">
        <v>1</v>
      </c>
      <c r="D60" s="28">
        <v>9.9</v>
      </c>
      <c r="E60" s="28"/>
      <c r="F60" s="56"/>
      <c r="G60" s="9">
        <f t="shared" si="1"/>
        <v>0</v>
      </c>
      <c r="H60" s="11"/>
    </row>
    <row r="61" spans="1:8" ht="13.5" customHeight="1" x14ac:dyDescent="0.25">
      <c r="A61" s="25" t="s">
        <v>207</v>
      </c>
      <c r="B61" s="26" t="s">
        <v>208</v>
      </c>
      <c r="C61" s="27">
        <v>1</v>
      </c>
      <c r="D61" s="28">
        <v>9.9</v>
      </c>
      <c r="E61" s="28"/>
      <c r="F61" s="56"/>
      <c r="G61" s="9">
        <f t="shared" si="1"/>
        <v>0</v>
      </c>
      <c r="H61" s="11"/>
    </row>
    <row r="62" spans="1:8" ht="13.5" customHeight="1" x14ac:dyDescent="0.25">
      <c r="A62" s="25" t="s">
        <v>209</v>
      </c>
      <c r="B62" s="26" t="s">
        <v>210</v>
      </c>
      <c r="C62" s="27">
        <v>1</v>
      </c>
      <c r="D62" s="28">
        <v>9.9</v>
      </c>
      <c r="E62" s="28"/>
      <c r="F62" s="56"/>
      <c r="G62" s="9">
        <f t="shared" si="1"/>
        <v>0</v>
      </c>
      <c r="H62" s="11"/>
    </row>
    <row r="63" spans="1:8" ht="13.5" customHeight="1" x14ac:dyDescent="0.25">
      <c r="A63" s="25" t="s">
        <v>211</v>
      </c>
      <c r="B63" s="26" t="s">
        <v>212</v>
      </c>
      <c r="C63" s="27">
        <v>1</v>
      </c>
      <c r="D63" s="28">
        <v>9.9</v>
      </c>
      <c r="E63" s="28"/>
      <c r="F63" s="56"/>
      <c r="G63" s="9">
        <f t="shared" si="1"/>
        <v>0</v>
      </c>
      <c r="H63" s="11"/>
    </row>
    <row r="64" spans="1:8" ht="13.5" customHeight="1" x14ac:dyDescent="0.25">
      <c r="A64" s="25" t="s">
        <v>213</v>
      </c>
      <c r="B64" s="26" t="s">
        <v>214</v>
      </c>
      <c r="C64" s="27">
        <v>1</v>
      </c>
      <c r="D64" s="28">
        <v>9.9</v>
      </c>
      <c r="E64" s="28"/>
      <c r="F64" s="56"/>
      <c r="G64" s="9">
        <f t="shared" si="1"/>
        <v>0</v>
      </c>
      <c r="H64" s="11"/>
    </row>
    <row r="65" spans="1:8" ht="13.5" customHeight="1" x14ac:dyDescent="0.25">
      <c r="A65" s="25" t="s">
        <v>215</v>
      </c>
      <c r="B65" s="26" t="s">
        <v>216</v>
      </c>
      <c r="C65" s="27">
        <v>1</v>
      </c>
      <c r="D65" s="28">
        <v>9.9</v>
      </c>
      <c r="E65" s="28"/>
      <c r="F65" s="56"/>
      <c r="G65" s="9">
        <f t="shared" si="1"/>
        <v>0</v>
      </c>
      <c r="H65" s="11"/>
    </row>
    <row r="66" spans="1:8" ht="13.5" customHeight="1" x14ac:dyDescent="0.25">
      <c r="A66" s="25" t="s">
        <v>217</v>
      </c>
      <c r="B66" s="29" t="s">
        <v>218</v>
      </c>
      <c r="C66" s="27">
        <v>1</v>
      </c>
      <c r="D66" s="28">
        <v>9.9</v>
      </c>
      <c r="E66" s="30">
        <v>4.95</v>
      </c>
      <c r="F66" s="56"/>
      <c r="G66" s="9">
        <f t="shared" si="1"/>
        <v>0</v>
      </c>
      <c r="H66" s="11">
        <v>0.5</v>
      </c>
    </row>
    <row r="67" spans="1:8" ht="13.5" customHeight="1" x14ac:dyDescent="0.25">
      <c r="A67" s="25" t="s">
        <v>219</v>
      </c>
      <c r="B67" s="29" t="s">
        <v>220</v>
      </c>
      <c r="C67" s="27">
        <v>1</v>
      </c>
      <c r="D67" s="28">
        <v>9.9</v>
      </c>
      <c r="E67" s="30">
        <v>4.95</v>
      </c>
      <c r="F67" s="56"/>
      <c r="G67" s="9">
        <f t="shared" si="1"/>
        <v>0</v>
      </c>
      <c r="H67" s="11">
        <v>0.5</v>
      </c>
    </row>
    <row r="68" spans="1:8" ht="13.5" customHeight="1" x14ac:dyDescent="0.25">
      <c r="A68" s="25" t="s">
        <v>221</v>
      </c>
      <c r="B68" s="26" t="s">
        <v>222</v>
      </c>
      <c r="C68" s="27">
        <v>1</v>
      </c>
      <c r="D68" s="28">
        <v>9.9</v>
      </c>
      <c r="E68" s="28"/>
      <c r="F68" s="56"/>
      <c r="G68" s="9">
        <f t="shared" si="1"/>
        <v>0</v>
      </c>
      <c r="H68" s="11"/>
    </row>
    <row r="69" spans="1:8" ht="13.5" customHeight="1" x14ac:dyDescent="0.25">
      <c r="A69" s="25" t="s">
        <v>223</v>
      </c>
      <c r="B69" s="26" t="s">
        <v>224</v>
      </c>
      <c r="C69" s="27">
        <v>1</v>
      </c>
      <c r="D69" s="28">
        <v>9.9</v>
      </c>
      <c r="E69" s="28"/>
      <c r="F69" s="56"/>
      <c r="G69" s="9">
        <f t="shared" si="1"/>
        <v>0</v>
      </c>
      <c r="H69" s="11"/>
    </row>
    <row r="70" spans="1:8" ht="13.5" customHeight="1" x14ac:dyDescent="0.25">
      <c r="A70" s="25" t="s">
        <v>225</v>
      </c>
      <c r="B70" s="26" t="s">
        <v>226</v>
      </c>
      <c r="C70" s="27">
        <v>1</v>
      </c>
      <c r="D70" s="28">
        <v>9.9</v>
      </c>
      <c r="E70" s="28"/>
      <c r="F70" s="56"/>
      <c r="G70" s="9">
        <f t="shared" si="1"/>
        <v>0</v>
      </c>
      <c r="H70" s="11"/>
    </row>
    <row r="71" spans="1:8" ht="13.5" customHeight="1" x14ac:dyDescent="0.25">
      <c r="A71" s="25" t="s">
        <v>227</v>
      </c>
      <c r="B71" s="26" t="s">
        <v>228</v>
      </c>
      <c r="C71" s="27">
        <v>1</v>
      </c>
      <c r="D71" s="28">
        <v>9.9</v>
      </c>
      <c r="E71" s="28"/>
      <c r="F71" s="56"/>
      <c r="G71" s="9">
        <f t="shared" si="1"/>
        <v>0</v>
      </c>
      <c r="H71" s="11"/>
    </row>
    <row r="72" spans="1:8" ht="13.5" customHeight="1" x14ac:dyDescent="0.25">
      <c r="A72" s="25" t="s">
        <v>229</v>
      </c>
      <c r="B72" s="26" t="s">
        <v>230</v>
      </c>
      <c r="C72" s="27">
        <v>1</v>
      </c>
      <c r="D72" s="28">
        <v>9.9</v>
      </c>
      <c r="E72" s="28"/>
      <c r="F72" s="56"/>
      <c r="G72" s="9">
        <f t="shared" si="1"/>
        <v>0</v>
      </c>
      <c r="H72" s="11"/>
    </row>
    <row r="73" spans="1:8" ht="13.5" customHeight="1" x14ac:dyDescent="0.25">
      <c r="A73" s="25" t="s">
        <v>231</v>
      </c>
      <c r="B73" s="26" t="s">
        <v>232</v>
      </c>
      <c r="C73" s="27">
        <v>1</v>
      </c>
      <c r="D73" s="28">
        <v>9.9</v>
      </c>
      <c r="E73" s="28"/>
      <c r="F73" s="56"/>
      <c r="G73" s="9">
        <f t="shared" si="1"/>
        <v>0</v>
      </c>
      <c r="H73" s="11"/>
    </row>
    <row r="74" spans="1:8" ht="13.5" customHeight="1" x14ac:dyDescent="0.25">
      <c r="A74" s="25" t="s">
        <v>233</v>
      </c>
      <c r="B74" s="26" t="s">
        <v>234</v>
      </c>
      <c r="C74" s="27">
        <v>1</v>
      </c>
      <c r="D74" s="28">
        <v>9.9</v>
      </c>
      <c r="E74" s="28"/>
      <c r="F74" s="57"/>
      <c r="G74" s="9">
        <f t="shared" si="1"/>
        <v>0</v>
      </c>
      <c r="H74" s="11"/>
    </row>
    <row r="75" spans="1:8" ht="13.5" customHeight="1" x14ac:dyDescent="0.25">
      <c r="A75" s="25" t="s">
        <v>235</v>
      </c>
      <c r="B75" s="26" t="s">
        <v>236</v>
      </c>
      <c r="C75" s="27">
        <v>1</v>
      </c>
      <c r="D75" s="28">
        <v>9.9</v>
      </c>
      <c r="E75" s="28"/>
      <c r="F75" s="57"/>
      <c r="G75" s="9">
        <f t="shared" si="1"/>
        <v>0</v>
      </c>
      <c r="H75" s="11"/>
    </row>
    <row r="76" spans="1:8" ht="13.5" customHeight="1" x14ac:dyDescent="0.25">
      <c r="A76" s="25" t="s">
        <v>237</v>
      </c>
      <c r="B76" s="26" t="s">
        <v>238</v>
      </c>
      <c r="C76" s="27">
        <v>1</v>
      </c>
      <c r="D76" s="28">
        <v>9.9</v>
      </c>
      <c r="E76" s="28"/>
      <c r="F76" s="57"/>
      <c r="G76" s="9">
        <f t="shared" si="1"/>
        <v>0</v>
      </c>
      <c r="H76" s="11"/>
    </row>
    <row r="77" spans="1:8" ht="13.5" customHeight="1" x14ac:dyDescent="0.25">
      <c r="A77" s="25" t="s">
        <v>239</v>
      </c>
      <c r="B77" s="29" t="s">
        <v>240</v>
      </c>
      <c r="C77" s="27">
        <v>1</v>
      </c>
      <c r="D77" s="28">
        <v>9.9</v>
      </c>
      <c r="E77" s="30">
        <v>4.95</v>
      </c>
      <c r="F77" s="57"/>
      <c r="G77" s="9">
        <f t="shared" si="1"/>
        <v>0</v>
      </c>
      <c r="H77" s="11">
        <v>0.5</v>
      </c>
    </row>
    <row r="78" spans="1:8" ht="13.5" customHeight="1" x14ac:dyDescent="0.25">
      <c r="A78" s="25" t="s">
        <v>241</v>
      </c>
      <c r="B78" s="26" t="s">
        <v>242</v>
      </c>
      <c r="C78" s="27">
        <v>1</v>
      </c>
      <c r="D78" s="28">
        <v>9.9</v>
      </c>
      <c r="E78" s="28"/>
      <c r="F78" s="57"/>
      <c r="G78" s="9">
        <f t="shared" si="1"/>
        <v>0</v>
      </c>
      <c r="H78" s="11"/>
    </row>
    <row r="79" spans="1:8" ht="13.5" customHeight="1" x14ac:dyDescent="0.25">
      <c r="A79" s="25" t="s">
        <v>243</v>
      </c>
      <c r="B79" s="26" t="s">
        <v>244</v>
      </c>
      <c r="C79" s="27">
        <v>1</v>
      </c>
      <c r="D79" s="28">
        <v>9.9</v>
      </c>
      <c r="E79" s="28"/>
      <c r="F79" s="57"/>
      <c r="G79" s="9">
        <f t="shared" si="1"/>
        <v>0</v>
      </c>
      <c r="H79" s="11"/>
    </row>
    <row r="80" spans="1:8" ht="13.5" customHeight="1" x14ac:dyDescent="0.25">
      <c r="A80" s="25" t="s">
        <v>245</v>
      </c>
      <c r="B80" s="26" t="s">
        <v>853</v>
      </c>
      <c r="C80" s="27">
        <v>1</v>
      </c>
      <c r="D80" s="28">
        <v>9.9</v>
      </c>
      <c r="E80" s="28"/>
      <c r="F80" s="57"/>
      <c r="G80" s="9">
        <f t="shared" si="1"/>
        <v>0</v>
      </c>
      <c r="H80" s="11"/>
    </row>
    <row r="81" spans="1:8" ht="13.5" customHeight="1" x14ac:dyDescent="0.25">
      <c r="A81" s="25" t="s">
        <v>246</v>
      </c>
      <c r="B81" s="26" t="s">
        <v>247</v>
      </c>
      <c r="C81" s="27">
        <v>1</v>
      </c>
      <c r="D81" s="28">
        <v>9.9</v>
      </c>
      <c r="E81" s="28"/>
      <c r="F81" s="57"/>
      <c r="G81" s="9">
        <f t="shared" si="1"/>
        <v>0</v>
      </c>
      <c r="H81" s="11"/>
    </row>
    <row r="82" spans="1:8" ht="13.5" customHeight="1" x14ac:dyDescent="0.25">
      <c r="A82" s="25" t="s">
        <v>248</v>
      </c>
      <c r="B82" s="29" t="s">
        <v>249</v>
      </c>
      <c r="C82" s="27">
        <v>1</v>
      </c>
      <c r="D82" s="28">
        <v>9.9</v>
      </c>
      <c r="E82" s="30">
        <v>4.95</v>
      </c>
      <c r="F82" s="57"/>
      <c r="G82" s="9">
        <f t="shared" si="1"/>
        <v>0</v>
      </c>
      <c r="H82" s="11">
        <v>0.5</v>
      </c>
    </row>
    <row r="83" spans="1:8" ht="13.5" customHeight="1" x14ac:dyDescent="0.25">
      <c r="A83" s="25" t="s">
        <v>250</v>
      </c>
      <c r="B83" s="26" t="s">
        <v>251</v>
      </c>
      <c r="C83" s="27">
        <v>1</v>
      </c>
      <c r="D83" s="28">
        <v>9.9</v>
      </c>
      <c r="E83" s="28"/>
      <c r="F83" s="57"/>
      <c r="G83" s="9">
        <f t="shared" si="1"/>
        <v>0</v>
      </c>
      <c r="H83" s="11"/>
    </row>
    <row r="84" spans="1:8" ht="13.5" customHeight="1" x14ac:dyDescent="0.25">
      <c r="A84" s="25" t="s">
        <v>252</v>
      </c>
      <c r="B84" s="26" t="s">
        <v>253</v>
      </c>
      <c r="C84" s="27">
        <v>1</v>
      </c>
      <c r="D84" s="28">
        <v>9.9</v>
      </c>
      <c r="E84" s="28"/>
      <c r="F84" s="57"/>
      <c r="G84" s="9">
        <f t="shared" si="1"/>
        <v>0</v>
      </c>
      <c r="H84" s="11"/>
    </row>
    <row r="85" spans="1:8" ht="13.5" customHeight="1" x14ac:dyDescent="0.25">
      <c r="A85" s="25" t="s">
        <v>254</v>
      </c>
      <c r="B85" s="26" t="s">
        <v>255</v>
      </c>
      <c r="C85" s="27">
        <v>1</v>
      </c>
      <c r="D85" s="28">
        <v>9.9</v>
      </c>
      <c r="E85" s="28"/>
      <c r="F85" s="57"/>
      <c r="G85" s="9">
        <f t="shared" si="1"/>
        <v>0</v>
      </c>
      <c r="H85" s="11"/>
    </row>
    <row r="86" spans="1:8" ht="13.5" customHeight="1" x14ac:dyDescent="0.25">
      <c r="A86" s="25" t="s">
        <v>256</v>
      </c>
      <c r="B86" s="26" t="s">
        <v>257</v>
      </c>
      <c r="C86" s="27">
        <v>1</v>
      </c>
      <c r="D86" s="28">
        <v>9.9</v>
      </c>
      <c r="E86" s="28"/>
      <c r="F86" s="57"/>
      <c r="G86" s="9">
        <f t="shared" si="1"/>
        <v>0</v>
      </c>
      <c r="H86" s="11"/>
    </row>
    <row r="87" spans="1:8" ht="13.5" customHeight="1" x14ac:dyDescent="0.25">
      <c r="A87" s="25" t="s">
        <v>258</v>
      </c>
      <c r="B87" s="26" t="s">
        <v>259</v>
      </c>
      <c r="C87" s="27">
        <v>1</v>
      </c>
      <c r="D87" s="28">
        <v>9.9</v>
      </c>
      <c r="E87" s="28"/>
      <c r="F87" s="57"/>
      <c r="G87" s="9">
        <f t="shared" si="1"/>
        <v>0</v>
      </c>
      <c r="H87" s="11"/>
    </row>
    <row r="88" spans="1:8" ht="13.5" customHeight="1" x14ac:dyDescent="0.25">
      <c r="A88" s="25" t="s">
        <v>260</v>
      </c>
      <c r="B88" s="26" t="s">
        <v>261</v>
      </c>
      <c r="C88" s="27">
        <v>1</v>
      </c>
      <c r="D88" s="28">
        <v>9.9</v>
      </c>
      <c r="E88" s="28"/>
      <c r="F88" s="57"/>
      <c r="G88" s="9">
        <f t="shared" si="1"/>
        <v>0</v>
      </c>
      <c r="H88" s="11"/>
    </row>
    <row r="89" spans="1:8" ht="13.5" customHeight="1" x14ac:dyDescent="0.25">
      <c r="A89" s="25" t="s">
        <v>262</v>
      </c>
      <c r="B89" s="26" t="s">
        <v>263</v>
      </c>
      <c r="C89" s="27">
        <v>1</v>
      </c>
      <c r="D89" s="28">
        <v>9.9</v>
      </c>
      <c r="E89" s="28"/>
      <c r="F89" s="57"/>
      <c r="G89" s="9">
        <f t="shared" si="1"/>
        <v>0</v>
      </c>
      <c r="H89" s="11"/>
    </row>
    <row r="90" spans="1:8" ht="13.5" customHeight="1" x14ac:dyDescent="0.25">
      <c r="A90" s="25" t="s">
        <v>264</v>
      </c>
      <c r="B90" s="26" t="s">
        <v>265</v>
      </c>
      <c r="C90" s="27">
        <v>1</v>
      </c>
      <c r="D90" s="28">
        <v>9.9</v>
      </c>
      <c r="E90" s="28"/>
      <c r="F90" s="57"/>
      <c r="G90" s="9">
        <f t="shared" si="1"/>
        <v>0</v>
      </c>
      <c r="H90" s="11"/>
    </row>
    <row r="91" spans="1:8" ht="13.5" customHeight="1" x14ac:dyDescent="0.25">
      <c r="A91" s="25" t="s">
        <v>266</v>
      </c>
      <c r="B91" s="26" t="s">
        <v>267</v>
      </c>
      <c r="C91" s="27">
        <v>1</v>
      </c>
      <c r="D91" s="28">
        <v>9.9</v>
      </c>
      <c r="E91" s="28"/>
      <c r="F91" s="57"/>
      <c r="G91" s="9">
        <f t="shared" si="1"/>
        <v>0</v>
      </c>
      <c r="H91" s="11"/>
    </row>
    <row r="92" spans="1:8" ht="13.5" customHeight="1" x14ac:dyDescent="0.25">
      <c r="A92" s="25" t="s">
        <v>268</v>
      </c>
      <c r="B92" s="26" t="s">
        <v>269</v>
      </c>
      <c r="C92" s="27">
        <v>1</v>
      </c>
      <c r="D92" s="28">
        <v>9.9</v>
      </c>
      <c r="E92" s="28"/>
      <c r="F92" s="57"/>
      <c r="G92" s="9">
        <f t="shared" si="1"/>
        <v>0</v>
      </c>
      <c r="H92" s="11"/>
    </row>
    <row r="93" spans="1:8" ht="13.5" customHeight="1" x14ac:dyDescent="0.25">
      <c r="A93" s="25" t="s">
        <v>270</v>
      </c>
      <c r="B93" s="26" t="s">
        <v>271</v>
      </c>
      <c r="C93" s="27">
        <v>1</v>
      </c>
      <c r="D93" s="28">
        <v>9.9</v>
      </c>
      <c r="E93" s="28"/>
      <c r="F93" s="57"/>
      <c r="G93" s="9">
        <f t="shared" si="1"/>
        <v>0</v>
      </c>
      <c r="H93" s="11"/>
    </row>
    <row r="94" spans="1:8" ht="13.5" customHeight="1" x14ac:dyDescent="0.25">
      <c r="A94" s="25" t="s">
        <v>272</v>
      </c>
      <c r="B94" s="26" t="s">
        <v>273</v>
      </c>
      <c r="C94" s="27">
        <v>1</v>
      </c>
      <c r="D94" s="28">
        <v>9.9</v>
      </c>
      <c r="E94" s="28"/>
      <c r="F94" s="57"/>
      <c r="G94" s="9">
        <f t="shared" si="1"/>
        <v>0</v>
      </c>
      <c r="H94" s="11"/>
    </row>
    <row r="95" spans="1:8" ht="13.5" customHeight="1" x14ac:dyDescent="0.25">
      <c r="A95" s="25" t="s">
        <v>274</v>
      </c>
      <c r="B95" s="26" t="s">
        <v>275</v>
      </c>
      <c r="C95" s="27">
        <v>1</v>
      </c>
      <c r="D95" s="28">
        <v>9.9</v>
      </c>
      <c r="E95" s="28"/>
      <c r="F95" s="57"/>
      <c r="G95" s="9">
        <f t="shared" si="1"/>
        <v>0</v>
      </c>
      <c r="H95" s="11"/>
    </row>
    <row r="96" spans="1:8" ht="13.5" customHeight="1" x14ac:dyDescent="0.25">
      <c r="A96" s="25" t="s">
        <v>276</v>
      </c>
      <c r="B96" s="26" t="s">
        <v>277</v>
      </c>
      <c r="C96" s="27">
        <v>1</v>
      </c>
      <c r="D96" s="28">
        <v>9.9</v>
      </c>
      <c r="E96" s="28"/>
      <c r="F96" s="57"/>
      <c r="G96" s="9">
        <f t="shared" si="1"/>
        <v>0</v>
      </c>
      <c r="H96" s="11"/>
    </row>
    <row r="97" spans="1:8" ht="13.5" customHeight="1" x14ac:dyDescent="0.25">
      <c r="A97" s="25" t="s">
        <v>278</v>
      </c>
      <c r="B97" s="26" t="s">
        <v>279</v>
      </c>
      <c r="C97" s="27">
        <v>1</v>
      </c>
      <c r="D97" s="28">
        <v>9.9</v>
      </c>
      <c r="E97" s="28"/>
      <c r="F97" s="57"/>
      <c r="G97" s="9">
        <f t="shared" si="1"/>
        <v>0</v>
      </c>
      <c r="H97" s="11"/>
    </row>
    <row r="98" spans="1:8" ht="13.5" customHeight="1" x14ac:dyDescent="0.25">
      <c r="A98" s="25" t="s">
        <v>280</v>
      </c>
      <c r="B98" s="26" t="s">
        <v>277</v>
      </c>
      <c r="C98" s="27">
        <v>1</v>
      </c>
      <c r="D98" s="28">
        <v>9.9</v>
      </c>
      <c r="E98" s="28"/>
      <c r="F98" s="57"/>
      <c r="G98" s="9">
        <f t="shared" si="1"/>
        <v>0</v>
      </c>
      <c r="H98" s="11"/>
    </row>
    <row r="99" spans="1:8" ht="13.5" customHeight="1" x14ac:dyDescent="0.25">
      <c r="A99" s="25" t="s">
        <v>280</v>
      </c>
      <c r="B99" s="26" t="s">
        <v>282</v>
      </c>
      <c r="C99" s="27">
        <v>1</v>
      </c>
      <c r="D99" s="28">
        <v>9.9</v>
      </c>
      <c r="E99" s="28"/>
      <c r="F99" s="57"/>
      <c r="G99" s="9">
        <f t="shared" si="1"/>
        <v>0</v>
      </c>
      <c r="H99" s="11"/>
    </row>
    <row r="100" spans="1:8" ht="13.5" customHeight="1" x14ac:dyDescent="0.25">
      <c r="A100" s="25" t="s">
        <v>281</v>
      </c>
      <c r="B100" s="26" t="s">
        <v>848</v>
      </c>
      <c r="C100" s="27">
        <v>1</v>
      </c>
      <c r="D100" s="28">
        <v>9.9</v>
      </c>
      <c r="E100" s="28"/>
      <c r="F100" s="57"/>
      <c r="G100" s="9">
        <f t="shared" ref="G100" si="2">+IF(E100&gt;0,F100*E100,F100*D100)</f>
        <v>0</v>
      </c>
      <c r="H100" s="11"/>
    </row>
    <row r="101" spans="1:8" ht="13.5" customHeight="1" x14ac:dyDescent="0.25">
      <c r="A101" s="24"/>
      <c r="B101" s="7" t="s">
        <v>283</v>
      </c>
      <c r="C101" s="7"/>
      <c r="D101" s="7"/>
      <c r="E101" s="7"/>
      <c r="F101" s="74"/>
      <c r="G101" s="7"/>
      <c r="H101" s="8"/>
    </row>
    <row r="102" spans="1:8" ht="13.5" customHeight="1" x14ac:dyDescent="0.25">
      <c r="A102" s="25" t="s">
        <v>849</v>
      </c>
      <c r="B102" s="31" t="s">
        <v>850</v>
      </c>
      <c r="C102" s="27">
        <v>1</v>
      </c>
      <c r="D102" s="28">
        <v>29.7</v>
      </c>
      <c r="E102" s="30">
        <v>19.8</v>
      </c>
      <c r="F102" s="56"/>
      <c r="G102" s="9">
        <f t="shared" ref="G102" si="3">+IF(E102&gt;0,F102*E102,F102*D102)</f>
        <v>0</v>
      </c>
      <c r="H102" s="11">
        <v>0.33333333333333331</v>
      </c>
    </row>
    <row r="103" spans="1:8" ht="13.5" customHeight="1" x14ac:dyDescent="0.25">
      <c r="A103" s="25" t="s">
        <v>284</v>
      </c>
      <c r="B103" s="82" t="s">
        <v>285</v>
      </c>
      <c r="C103" s="27">
        <v>1</v>
      </c>
      <c r="D103" s="28">
        <v>29.7</v>
      </c>
      <c r="E103" s="30">
        <v>19.8</v>
      </c>
      <c r="F103" s="56"/>
      <c r="G103" s="9">
        <f t="shared" si="1"/>
        <v>0</v>
      </c>
      <c r="H103" s="11">
        <v>0.33333333333333331</v>
      </c>
    </row>
    <row r="104" spans="1:8" ht="13.5" customHeight="1" x14ac:dyDescent="0.25">
      <c r="A104" s="25" t="s">
        <v>286</v>
      </c>
      <c r="B104" s="82" t="s">
        <v>287</v>
      </c>
      <c r="C104" s="27">
        <v>1</v>
      </c>
      <c r="D104" s="28">
        <v>29.7</v>
      </c>
      <c r="E104" s="30">
        <v>19.8</v>
      </c>
      <c r="F104" s="56"/>
      <c r="G104" s="9">
        <f t="shared" si="1"/>
        <v>0</v>
      </c>
      <c r="H104" s="11">
        <v>0.33333333333333331</v>
      </c>
    </row>
    <row r="105" spans="1:8" ht="13.5" customHeight="1" x14ac:dyDescent="0.25">
      <c r="A105" s="25" t="s">
        <v>288</v>
      </c>
      <c r="B105" s="82" t="s">
        <v>289</v>
      </c>
      <c r="C105" s="27">
        <v>1</v>
      </c>
      <c r="D105" s="28">
        <v>29.7</v>
      </c>
      <c r="E105" s="30">
        <v>19.8</v>
      </c>
      <c r="F105" s="56"/>
      <c r="G105" s="9">
        <f t="shared" si="1"/>
        <v>0</v>
      </c>
      <c r="H105" s="11">
        <v>0.33333333333333331</v>
      </c>
    </row>
    <row r="106" spans="1:8" ht="13.5" customHeight="1" x14ac:dyDescent="0.25">
      <c r="A106" s="25" t="s">
        <v>290</v>
      </c>
      <c r="B106" s="82" t="s">
        <v>291</v>
      </c>
      <c r="C106" s="27">
        <v>1</v>
      </c>
      <c r="D106" s="28">
        <v>29.7</v>
      </c>
      <c r="E106" s="30">
        <v>19.8</v>
      </c>
      <c r="F106" s="56"/>
      <c r="G106" s="9">
        <f t="shared" si="1"/>
        <v>0</v>
      </c>
      <c r="H106" s="11">
        <v>0.33333333333333331</v>
      </c>
    </row>
    <row r="107" spans="1:8" ht="13.5" customHeight="1" x14ac:dyDescent="0.25">
      <c r="A107" s="24"/>
      <c r="B107" s="7" t="s">
        <v>292</v>
      </c>
      <c r="C107" s="7"/>
      <c r="D107" s="7"/>
      <c r="E107" s="7"/>
      <c r="F107" s="74"/>
      <c r="G107" s="7"/>
      <c r="H107" s="8"/>
    </row>
    <row r="108" spans="1:8" ht="13.5" customHeight="1" x14ac:dyDescent="0.25">
      <c r="A108" s="25" t="s">
        <v>51</v>
      </c>
      <c r="B108" s="26" t="s">
        <v>52</v>
      </c>
      <c r="C108" s="27">
        <v>1</v>
      </c>
      <c r="D108" s="28">
        <v>7.9</v>
      </c>
      <c r="E108" s="28"/>
      <c r="F108" s="56"/>
      <c r="G108" s="9">
        <f t="shared" si="1"/>
        <v>0</v>
      </c>
      <c r="H108" s="10"/>
    </row>
    <row r="109" spans="1:8" ht="13.5" customHeight="1" x14ac:dyDescent="0.25">
      <c r="A109" s="25" t="s">
        <v>293</v>
      </c>
      <c r="B109" s="26" t="s">
        <v>294</v>
      </c>
      <c r="C109" s="27">
        <v>1</v>
      </c>
      <c r="D109" s="28">
        <v>13.5</v>
      </c>
      <c r="E109" s="28"/>
      <c r="F109" s="56"/>
      <c r="G109" s="9">
        <f t="shared" si="1"/>
        <v>0</v>
      </c>
      <c r="H109" s="10"/>
    </row>
    <row r="110" spans="1:8" ht="13.5" customHeight="1" x14ac:dyDescent="0.25">
      <c r="A110" s="25" t="s">
        <v>295</v>
      </c>
      <c r="B110" s="31" t="s">
        <v>296</v>
      </c>
      <c r="C110" s="27">
        <v>1</v>
      </c>
      <c r="D110" s="28">
        <v>13.5</v>
      </c>
      <c r="E110" s="28"/>
      <c r="F110" s="56"/>
      <c r="G110" s="9">
        <f t="shared" ref="G110" si="4">+IF(E110&gt;0,F110*E110,F110*D110)</f>
        <v>0</v>
      </c>
      <c r="H110" s="10"/>
    </row>
    <row r="111" spans="1:8" ht="13.5" customHeight="1" x14ac:dyDescent="0.25">
      <c r="A111" s="24"/>
      <c r="B111" s="7" t="s">
        <v>297</v>
      </c>
      <c r="C111" s="7"/>
      <c r="D111" s="7"/>
      <c r="E111" s="7"/>
      <c r="F111" s="74"/>
      <c r="G111" s="7"/>
      <c r="H111" s="8"/>
    </row>
    <row r="112" spans="1:8" ht="13.5" customHeight="1" x14ac:dyDescent="0.25">
      <c r="A112" s="25" t="s">
        <v>298</v>
      </c>
      <c r="B112" s="26" t="s">
        <v>299</v>
      </c>
      <c r="C112" s="27">
        <v>1</v>
      </c>
      <c r="D112" s="28">
        <v>5.9</v>
      </c>
      <c r="E112" s="28"/>
      <c r="F112" s="56"/>
      <c r="G112" s="9">
        <f t="shared" ref="G112:G115" si="5">+IF(E112&gt;0,F112*E112,F112*D112)</f>
        <v>0</v>
      </c>
      <c r="H112" s="10"/>
    </row>
    <row r="113" spans="1:8" ht="13.5" customHeight="1" x14ac:dyDescent="0.25">
      <c r="A113" s="25" t="s">
        <v>300</v>
      </c>
      <c r="B113" s="26" t="s">
        <v>301</v>
      </c>
      <c r="C113" s="27">
        <v>1</v>
      </c>
      <c r="D113" s="28">
        <v>4.5</v>
      </c>
      <c r="E113" s="28"/>
      <c r="F113" s="56"/>
      <c r="G113" s="9">
        <f t="shared" si="5"/>
        <v>0</v>
      </c>
      <c r="H113" s="10"/>
    </row>
    <row r="114" spans="1:8" ht="13.5" customHeight="1" x14ac:dyDescent="0.25">
      <c r="A114" s="25" t="s">
        <v>73</v>
      </c>
      <c r="B114" s="26" t="s">
        <v>74</v>
      </c>
      <c r="C114" s="27">
        <v>1</v>
      </c>
      <c r="D114" s="28">
        <v>5.9</v>
      </c>
      <c r="E114" s="28"/>
      <c r="F114" s="56"/>
      <c r="G114" s="9">
        <f t="shared" si="5"/>
        <v>0</v>
      </c>
      <c r="H114" s="10"/>
    </row>
    <row r="115" spans="1:8" ht="13.5" customHeight="1" x14ac:dyDescent="0.25">
      <c r="A115" s="25" t="s">
        <v>75</v>
      </c>
      <c r="B115" s="26" t="s">
        <v>76</v>
      </c>
      <c r="C115" s="27">
        <v>1</v>
      </c>
      <c r="D115" s="28">
        <v>12.9</v>
      </c>
      <c r="E115" s="28"/>
      <c r="F115" s="56"/>
      <c r="G115" s="9">
        <f t="shared" si="5"/>
        <v>0</v>
      </c>
      <c r="H115" s="10"/>
    </row>
    <row r="116" spans="1:8" ht="13.5" customHeight="1" x14ac:dyDescent="0.25">
      <c r="A116" s="24"/>
      <c r="B116" s="7" t="s">
        <v>302</v>
      </c>
      <c r="C116" s="7"/>
      <c r="D116" s="7"/>
      <c r="E116" s="7"/>
      <c r="F116" s="74"/>
      <c r="G116" s="7"/>
      <c r="H116" s="8"/>
    </row>
    <row r="117" spans="1:8" ht="13.5" customHeight="1" x14ac:dyDescent="0.25">
      <c r="A117" s="25" t="s">
        <v>303</v>
      </c>
      <c r="B117" s="26" t="s">
        <v>304</v>
      </c>
      <c r="C117" s="27">
        <v>1</v>
      </c>
      <c r="D117" s="28">
        <v>62.7605</v>
      </c>
      <c r="E117" s="28"/>
      <c r="F117" s="56"/>
      <c r="G117" s="9">
        <f t="shared" ref="G117" si="6">+IF(E117&gt;0,F117*E117,F117*D117)</f>
        <v>0</v>
      </c>
      <c r="H117" s="10"/>
    </row>
    <row r="118" spans="1:8" ht="13.5" customHeight="1" x14ac:dyDescent="0.25">
      <c r="A118" s="23"/>
      <c r="B118" s="5" t="s">
        <v>305</v>
      </c>
      <c r="C118" s="5"/>
      <c r="D118" s="5"/>
      <c r="E118" s="5"/>
      <c r="F118" s="73"/>
      <c r="G118" s="5"/>
      <c r="H118" s="6"/>
    </row>
    <row r="119" spans="1:8" ht="13.5" customHeight="1" x14ac:dyDescent="0.25">
      <c r="A119" s="25" t="s">
        <v>35</v>
      </c>
      <c r="B119" s="26" t="s">
        <v>36</v>
      </c>
      <c r="C119" s="27">
        <v>1</v>
      </c>
      <c r="D119" s="28">
        <v>13.9</v>
      </c>
      <c r="E119" s="28"/>
      <c r="F119" s="56"/>
      <c r="G119" s="9">
        <f t="shared" ref="G119:G125" si="7">+IF(E119&gt;0,F119*E119,F119*D119)</f>
        <v>0</v>
      </c>
      <c r="H119" s="10"/>
    </row>
    <row r="120" spans="1:8" ht="13.5" customHeight="1" x14ac:dyDescent="0.25">
      <c r="A120" s="25" t="s">
        <v>306</v>
      </c>
      <c r="B120" s="26" t="s">
        <v>727</v>
      </c>
      <c r="C120" s="27">
        <v>1</v>
      </c>
      <c r="D120" s="28">
        <v>9.9</v>
      </c>
      <c r="E120" s="35"/>
      <c r="F120" s="56"/>
      <c r="G120" s="9">
        <f t="shared" si="7"/>
        <v>0</v>
      </c>
      <c r="H120" s="11"/>
    </row>
    <row r="121" spans="1:8" ht="13.5" customHeight="1" x14ac:dyDescent="0.25">
      <c r="A121" s="25" t="s">
        <v>307</v>
      </c>
      <c r="B121" s="26" t="s">
        <v>823</v>
      </c>
      <c r="C121" s="27">
        <v>1</v>
      </c>
      <c r="D121" s="28">
        <v>5.9</v>
      </c>
      <c r="E121" s="35"/>
      <c r="F121" s="56"/>
      <c r="G121" s="9">
        <f t="shared" si="7"/>
        <v>0</v>
      </c>
      <c r="H121" s="11"/>
    </row>
    <row r="122" spans="1:8" ht="13.5" customHeight="1" x14ac:dyDescent="0.25">
      <c r="A122" s="25" t="s">
        <v>308</v>
      </c>
      <c r="B122" s="26" t="s">
        <v>728</v>
      </c>
      <c r="C122" s="27">
        <v>1</v>
      </c>
      <c r="D122" s="28">
        <v>11.9</v>
      </c>
      <c r="E122" s="35"/>
      <c r="F122" s="56"/>
      <c r="G122" s="9">
        <f t="shared" si="7"/>
        <v>0</v>
      </c>
      <c r="H122" s="11"/>
    </row>
    <row r="123" spans="1:8" ht="13.5" customHeight="1" x14ac:dyDescent="0.25">
      <c r="A123" s="25" t="s">
        <v>309</v>
      </c>
      <c r="B123" s="26" t="s">
        <v>729</v>
      </c>
      <c r="C123" s="27">
        <v>1</v>
      </c>
      <c r="D123" s="28">
        <v>20.9</v>
      </c>
      <c r="E123" s="35"/>
      <c r="F123" s="56"/>
      <c r="G123" s="9">
        <f t="shared" si="7"/>
        <v>0</v>
      </c>
      <c r="H123" s="11"/>
    </row>
    <row r="124" spans="1:8" ht="13.5" customHeight="1" x14ac:dyDescent="0.25">
      <c r="A124" s="25" t="s">
        <v>310</v>
      </c>
      <c r="B124" s="26" t="s">
        <v>730</v>
      </c>
      <c r="C124" s="27">
        <v>1</v>
      </c>
      <c r="D124" s="28">
        <v>20.9</v>
      </c>
      <c r="E124" s="35"/>
      <c r="F124" s="56"/>
      <c r="G124" s="9">
        <f t="shared" si="7"/>
        <v>0</v>
      </c>
      <c r="H124" s="11"/>
    </row>
    <row r="125" spans="1:8" ht="13.5" customHeight="1" x14ac:dyDescent="0.25">
      <c r="A125" s="25" t="s">
        <v>311</v>
      </c>
      <c r="B125" s="26" t="s">
        <v>731</v>
      </c>
      <c r="C125" s="27">
        <v>1</v>
      </c>
      <c r="D125" s="28">
        <v>20.9</v>
      </c>
      <c r="E125" s="35"/>
      <c r="F125" s="56"/>
      <c r="G125" s="9">
        <f t="shared" si="7"/>
        <v>0</v>
      </c>
      <c r="H125" s="11"/>
    </row>
    <row r="126" spans="1:8" ht="13.5" customHeight="1" x14ac:dyDescent="0.25">
      <c r="A126" s="24"/>
      <c r="B126" s="7" t="s">
        <v>312</v>
      </c>
      <c r="C126" s="7"/>
      <c r="D126" s="7"/>
      <c r="E126" s="7"/>
      <c r="F126" s="74"/>
      <c r="G126" s="7"/>
      <c r="H126" s="8"/>
    </row>
    <row r="127" spans="1:8" ht="13.5" customHeight="1" x14ac:dyDescent="0.25">
      <c r="A127" s="25" t="s">
        <v>313</v>
      </c>
      <c r="B127" s="26" t="s">
        <v>312</v>
      </c>
      <c r="C127" s="27">
        <v>1</v>
      </c>
      <c r="D127" s="28">
        <v>89</v>
      </c>
      <c r="E127" s="28"/>
      <c r="F127" s="56"/>
      <c r="G127" s="9">
        <f t="shared" ref="G127" si="8">+IF(E127&gt;0,F127*E127,F127*D127)</f>
        <v>0</v>
      </c>
      <c r="H127" s="10"/>
    </row>
    <row r="128" spans="1:8" ht="13.5" customHeight="1" x14ac:dyDescent="0.25">
      <c r="A128" s="23"/>
      <c r="B128" s="5" t="s">
        <v>830</v>
      </c>
      <c r="C128" s="5"/>
      <c r="D128" s="5"/>
      <c r="E128" s="5"/>
      <c r="F128" s="73"/>
      <c r="G128" s="5"/>
      <c r="H128" s="6"/>
    </row>
    <row r="129" spans="1:8" ht="13.5" customHeight="1" x14ac:dyDescent="0.25">
      <c r="A129" s="24"/>
      <c r="B129" s="7" t="s">
        <v>453</v>
      </c>
      <c r="C129" s="7"/>
      <c r="D129" s="7"/>
      <c r="E129" s="7"/>
      <c r="F129" s="74"/>
      <c r="G129" s="7"/>
      <c r="H129" s="8"/>
    </row>
    <row r="130" spans="1:8" ht="13.5" customHeight="1" x14ac:dyDescent="0.25">
      <c r="A130" s="36" t="s">
        <v>454</v>
      </c>
      <c r="B130" s="37" t="s">
        <v>455</v>
      </c>
      <c r="C130" s="27"/>
      <c r="D130" s="28">
        <v>49.95</v>
      </c>
      <c r="E130" s="28"/>
      <c r="F130" s="56"/>
      <c r="G130" s="9">
        <f t="shared" ref="G130:G131" si="9">+IF(E130&gt;0,F130*E130,F130*D130)</f>
        <v>0</v>
      </c>
      <c r="H130" s="10"/>
    </row>
    <row r="131" spans="1:8" ht="13.5" customHeight="1" x14ac:dyDescent="0.25">
      <c r="A131" s="38" t="s">
        <v>456</v>
      </c>
      <c r="B131" s="37" t="s">
        <v>457</v>
      </c>
      <c r="C131" s="27">
        <v>1</v>
      </c>
      <c r="D131" s="28">
        <v>4.5</v>
      </c>
      <c r="E131" s="28"/>
      <c r="F131" s="56"/>
      <c r="G131" s="9">
        <f t="shared" si="9"/>
        <v>0</v>
      </c>
      <c r="H131" s="10"/>
    </row>
    <row r="132" spans="1:8" ht="13.5" customHeight="1" x14ac:dyDescent="0.25">
      <c r="A132" s="24"/>
      <c r="B132" s="7" t="s">
        <v>458</v>
      </c>
      <c r="C132" s="7"/>
      <c r="D132" s="7"/>
      <c r="E132" s="7"/>
      <c r="F132" s="74"/>
      <c r="G132" s="7"/>
      <c r="H132" s="8"/>
    </row>
    <row r="133" spans="1:8" ht="13.5" customHeight="1" x14ac:dyDescent="0.25">
      <c r="A133" s="36" t="s">
        <v>459</v>
      </c>
      <c r="B133" s="37" t="s">
        <v>460</v>
      </c>
      <c r="C133" s="27">
        <v>1</v>
      </c>
      <c r="D133" s="28">
        <v>169.95</v>
      </c>
      <c r="E133" s="28"/>
      <c r="F133" s="56"/>
      <c r="G133" s="9">
        <f t="shared" ref="G133:G143" si="10">+IF(E133&gt;0,F133*E133,F133*D133)</f>
        <v>0</v>
      </c>
      <c r="H133" s="12"/>
    </row>
    <row r="134" spans="1:8" ht="13.5" customHeight="1" x14ac:dyDescent="0.3">
      <c r="A134" s="33" t="s">
        <v>461</v>
      </c>
      <c r="B134" s="34" t="s">
        <v>462</v>
      </c>
      <c r="C134" s="27">
        <v>1</v>
      </c>
      <c r="D134" s="28">
        <v>4.4530000000000003</v>
      </c>
      <c r="E134" s="30">
        <v>1.7812000000000001</v>
      </c>
      <c r="F134" s="56"/>
      <c r="G134" s="9">
        <f t="shared" si="10"/>
        <v>0</v>
      </c>
      <c r="H134" s="11">
        <v>0.6</v>
      </c>
    </row>
    <row r="135" spans="1:8" ht="13.5" customHeight="1" x14ac:dyDescent="0.3">
      <c r="A135" s="33" t="s">
        <v>463</v>
      </c>
      <c r="B135" s="34" t="s">
        <v>464</v>
      </c>
      <c r="C135" s="27">
        <v>1</v>
      </c>
      <c r="D135" s="28">
        <v>1.9</v>
      </c>
      <c r="E135" s="30">
        <v>0.56999999999999995</v>
      </c>
      <c r="F135" s="56"/>
      <c r="G135" s="9">
        <f t="shared" si="10"/>
        <v>0</v>
      </c>
      <c r="H135" s="11">
        <v>0.70000000000000007</v>
      </c>
    </row>
    <row r="136" spans="1:8" ht="13.5" customHeight="1" x14ac:dyDescent="0.3">
      <c r="A136" s="33" t="s">
        <v>465</v>
      </c>
      <c r="B136" s="34" t="s">
        <v>466</v>
      </c>
      <c r="C136" s="27">
        <v>1</v>
      </c>
      <c r="D136" s="28">
        <v>1.9</v>
      </c>
      <c r="E136" s="30">
        <v>0.56999999999999995</v>
      </c>
      <c r="F136" s="58"/>
      <c r="G136" s="9">
        <f t="shared" si="10"/>
        <v>0</v>
      </c>
      <c r="H136" s="11">
        <v>0.70000000000000007</v>
      </c>
    </row>
    <row r="137" spans="1:8" ht="13.5" customHeight="1" x14ac:dyDescent="0.3">
      <c r="A137" s="33" t="s">
        <v>467</v>
      </c>
      <c r="B137" s="34" t="s">
        <v>468</v>
      </c>
      <c r="C137" s="27">
        <v>1</v>
      </c>
      <c r="D137" s="28">
        <v>1.9</v>
      </c>
      <c r="E137" s="30">
        <v>0.56999999999999995</v>
      </c>
      <c r="F137" s="56"/>
      <c r="G137" s="9">
        <f t="shared" si="10"/>
        <v>0</v>
      </c>
      <c r="H137" s="11">
        <v>0.70000000000000007</v>
      </c>
    </row>
    <row r="138" spans="1:8" ht="13.5" customHeight="1" x14ac:dyDescent="0.3">
      <c r="A138" s="33" t="s">
        <v>469</v>
      </c>
      <c r="B138" s="34" t="s">
        <v>470</v>
      </c>
      <c r="C138" s="27">
        <v>1</v>
      </c>
      <c r="D138" s="28">
        <v>11.9</v>
      </c>
      <c r="E138" s="35"/>
      <c r="F138" s="56"/>
      <c r="G138" s="9">
        <f t="shared" si="10"/>
        <v>0</v>
      </c>
      <c r="H138" s="12"/>
    </row>
    <row r="139" spans="1:8" ht="13.5" customHeight="1" x14ac:dyDescent="0.3">
      <c r="A139" s="33" t="s">
        <v>471</v>
      </c>
      <c r="B139" s="34" t="s">
        <v>472</v>
      </c>
      <c r="C139" s="27">
        <v>1</v>
      </c>
      <c r="D139" s="28">
        <v>9.9</v>
      </c>
      <c r="E139" s="30">
        <v>2.97</v>
      </c>
      <c r="F139" s="56"/>
      <c r="G139" s="9">
        <f t="shared" si="10"/>
        <v>0</v>
      </c>
      <c r="H139" s="11">
        <v>0.7</v>
      </c>
    </row>
    <row r="140" spans="1:8" ht="13.5" customHeight="1" x14ac:dyDescent="0.3">
      <c r="A140" s="33" t="s">
        <v>473</v>
      </c>
      <c r="B140" s="34" t="s">
        <v>474</v>
      </c>
      <c r="C140" s="27">
        <v>1</v>
      </c>
      <c r="D140" s="28">
        <v>9.9</v>
      </c>
      <c r="E140" s="30">
        <v>2.97</v>
      </c>
      <c r="F140" s="56"/>
      <c r="G140" s="9">
        <f t="shared" si="10"/>
        <v>0</v>
      </c>
      <c r="H140" s="11">
        <v>0.7</v>
      </c>
    </row>
    <row r="141" spans="1:8" ht="13.5" customHeight="1" x14ac:dyDescent="0.3">
      <c r="A141" s="33" t="s">
        <v>475</v>
      </c>
      <c r="B141" s="34" t="s">
        <v>476</v>
      </c>
      <c r="C141" s="27">
        <v>1</v>
      </c>
      <c r="D141" s="28">
        <v>9.9</v>
      </c>
      <c r="E141" s="30">
        <v>2.97</v>
      </c>
      <c r="F141" s="56"/>
      <c r="G141" s="9">
        <f t="shared" si="10"/>
        <v>0</v>
      </c>
      <c r="H141" s="11">
        <v>0.7</v>
      </c>
    </row>
    <row r="142" spans="1:8" ht="13.5" customHeight="1" x14ac:dyDescent="0.3">
      <c r="A142" s="33" t="s">
        <v>477</v>
      </c>
      <c r="B142" s="34" t="s">
        <v>478</v>
      </c>
      <c r="C142" s="27">
        <v>1</v>
      </c>
      <c r="D142" s="28">
        <v>39.950000000000003</v>
      </c>
      <c r="E142" s="30">
        <v>29.9</v>
      </c>
      <c r="F142" s="59"/>
      <c r="G142" s="9">
        <f t="shared" si="10"/>
        <v>0</v>
      </c>
      <c r="H142" s="11">
        <v>0.25156445556946194</v>
      </c>
    </row>
    <row r="143" spans="1:8" ht="13.5" customHeight="1" x14ac:dyDescent="0.3">
      <c r="A143" s="33" t="s">
        <v>479</v>
      </c>
      <c r="B143" s="39" t="s">
        <v>480</v>
      </c>
      <c r="C143" s="27">
        <v>1</v>
      </c>
      <c r="D143" s="28">
        <v>17.899999999999999</v>
      </c>
      <c r="E143" s="28"/>
      <c r="F143" s="56"/>
      <c r="G143" s="9">
        <f t="shared" si="10"/>
        <v>0</v>
      </c>
      <c r="H143" s="10"/>
    </row>
    <row r="144" spans="1:8" ht="13.5" customHeight="1" x14ac:dyDescent="0.25">
      <c r="A144" s="23"/>
      <c r="B144" s="5" t="s">
        <v>481</v>
      </c>
      <c r="C144" s="5"/>
      <c r="D144" s="5"/>
      <c r="E144" s="5"/>
      <c r="F144" s="73"/>
      <c r="G144" s="5"/>
      <c r="H144" s="6"/>
    </row>
    <row r="145" spans="1:8" ht="13.5" customHeight="1" x14ac:dyDescent="0.25">
      <c r="A145" s="25" t="s">
        <v>482</v>
      </c>
      <c r="B145" s="26" t="s">
        <v>734</v>
      </c>
      <c r="C145" s="27">
        <v>1</v>
      </c>
      <c r="D145" s="28">
        <v>0.99</v>
      </c>
      <c r="E145" s="30">
        <v>0.495</v>
      </c>
      <c r="F145" s="56"/>
      <c r="G145" s="9">
        <f t="shared" ref="G145:G152" si="11">+IF(E145&gt;0,F145*E145,F145*D145)</f>
        <v>0</v>
      </c>
      <c r="H145" s="11">
        <v>0.5</v>
      </c>
    </row>
    <row r="146" spans="1:8" ht="13.5" customHeight="1" x14ac:dyDescent="0.3">
      <c r="A146" s="33" t="s">
        <v>483</v>
      </c>
      <c r="B146" s="34" t="s">
        <v>735</v>
      </c>
      <c r="C146" s="27">
        <v>1</v>
      </c>
      <c r="D146" s="28">
        <v>1.0900000000000001</v>
      </c>
      <c r="E146" s="30">
        <v>0.54500000000000004</v>
      </c>
      <c r="F146" s="56"/>
      <c r="G146" s="9">
        <f t="shared" si="11"/>
        <v>0</v>
      </c>
      <c r="H146" s="11">
        <v>0.5</v>
      </c>
    </row>
    <row r="147" spans="1:8" ht="13.5" customHeight="1" x14ac:dyDescent="0.3">
      <c r="A147" s="33" t="s">
        <v>484</v>
      </c>
      <c r="B147" s="34" t="s">
        <v>736</v>
      </c>
      <c r="C147" s="27">
        <v>1</v>
      </c>
      <c r="D147" s="28">
        <v>1.59</v>
      </c>
      <c r="E147" s="28"/>
      <c r="F147" s="56"/>
      <c r="G147" s="9">
        <f t="shared" si="11"/>
        <v>0</v>
      </c>
      <c r="H147" s="10"/>
    </row>
    <row r="148" spans="1:8" ht="13.5" customHeight="1" x14ac:dyDescent="0.3">
      <c r="A148" s="33" t="s">
        <v>485</v>
      </c>
      <c r="B148" s="34" t="s">
        <v>737</v>
      </c>
      <c r="C148" s="27">
        <v>1</v>
      </c>
      <c r="D148" s="28">
        <v>1.59</v>
      </c>
      <c r="E148" s="28"/>
      <c r="F148" s="56"/>
      <c r="G148" s="9">
        <f t="shared" si="11"/>
        <v>0</v>
      </c>
      <c r="H148" s="10"/>
    </row>
    <row r="149" spans="1:8" ht="13.5" customHeight="1" x14ac:dyDescent="0.3">
      <c r="A149" s="33" t="s">
        <v>486</v>
      </c>
      <c r="B149" s="34" t="s">
        <v>738</v>
      </c>
      <c r="C149" s="27">
        <v>1</v>
      </c>
      <c r="D149" s="28">
        <v>1.49</v>
      </c>
      <c r="E149" s="28"/>
      <c r="F149" s="56"/>
      <c r="G149" s="9">
        <f t="shared" si="11"/>
        <v>0</v>
      </c>
      <c r="H149" s="10"/>
    </row>
    <row r="150" spans="1:8" ht="13.5" customHeight="1" x14ac:dyDescent="0.3">
      <c r="A150" s="33" t="s">
        <v>487</v>
      </c>
      <c r="B150" s="34" t="s">
        <v>488</v>
      </c>
      <c r="C150" s="27">
        <v>1</v>
      </c>
      <c r="D150" s="28">
        <v>0.95</v>
      </c>
      <c r="E150" s="30">
        <f>+D150*0.3</f>
        <v>0.28499999999999998</v>
      </c>
      <c r="F150" s="56"/>
      <c r="G150" s="9">
        <f t="shared" si="11"/>
        <v>0</v>
      </c>
      <c r="H150" s="11">
        <v>0.7</v>
      </c>
    </row>
    <row r="151" spans="1:8" ht="13.5" customHeight="1" x14ac:dyDescent="0.3">
      <c r="A151" s="33" t="s">
        <v>489</v>
      </c>
      <c r="B151" s="34" t="s">
        <v>739</v>
      </c>
      <c r="C151" s="27">
        <v>1</v>
      </c>
      <c r="D151" s="28">
        <v>0.6</v>
      </c>
      <c r="E151" s="28"/>
      <c r="F151" s="56"/>
      <c r="G151" s="9">
        <f t="shared" si="11"/>
        <v>0</v>
      </c>
      <c r="H151" s="10"/>
    </row>
    <row r="152" spans="1:8" ht="13.5" customHeight="1" x14ac:dyDescent="0.3">
      <c r="A152" s="33" t="s">
        <v>490</v>
      </c>
      <c r="B152" s="34" t="s">
        <v>491</v>
      </c>
      <c r="C152" s="27">
        <v>2</v>
      </c>
      <c r="D152" s="28">
        <v>4.9000000000000004</v>
      </c>
      <c r="E152" s="30">
        <v>1.47</v>
      </c>
      <c r="F152" s="56"/>
      <c r="G152" s="9">
        <f t="shared" si="11"/>
        <v>0</v>
      </c>
      <c r="H152" s="11">
        <v>0.70000000000000007</v>
      </c>
    </row>
    <row r="153" spans="1:8" ht="13.5" customHeight="1" x14ac:dyDescent="0.25">
      <c r="A153" s="23"/>
      <c r="B153" s="5" t="s">
        <v>832</v>
      </c>
      <c r="C153" s="5"/>
      <c r="D153" s="5"/>
      <c r="E153" s="5"/>
      <c r="F153" s="73"/>
      <c r="G153" s="5"/>
      <c r="H153" s="6"/>
    </row>
    <row r="154" spans="1:8" ht="13.5" customHeight="1" x14ac:dyDescent="0.25">
      <c r="A154" s="24"/>
      <c r="B154" s="7" t="s">
        <v>378</v>
      </c>
      <c r="C154" s="7"/>
      <c r="D154" s="7"/>
      <c r="E154" s="7"/>
      <c r="F154" s="74"/>
      <c r="G154" s="7"/>
      <c r="H154" s="8"/>
    </row>
    <row r="155" spans="1:8" ht="13.5" customHeight="1" x14ac:dyDescent="0.25">
      <c r="A155" s="25" t="s">
        <v>379</v>
      </c>
      <c r="B155" s="26" t="s">
        <v>380</v>
      </c>
      <c r="C155" s="27">
        <v>1</v>
      </c>
      <c r="D155" s="28">
        <v>9.9</v>
      </c>
      <c r="E155" s="30">
        <v>4.5</v>
      </c>
      <c r="F155" s="56"/>
      <c r="G155" s="9">
        <f t="shared" ref="G155:G156" si="12">+IF(E155&gt;0,F155*E155,F155*D155)</f>
        <v>0</v>
      </c>
      <c r="H155" s="11">
        <v>0.54545454545454553</v>
      </c>
    </row>
    <row r="156" spans="1:8" ht="13.5" customHeight="1" x14ac:dyDescent="0.25">
      <c r="A156" s="25" t="s">
        <v>381</v>
      </c>
      <c r="B156" s="26" t="s">
        <v>382</v>
      </c>
      <c r="C156" s="27">
        <v>1</v>
      </c>
      <c r="D156" s="28">
        <v>9.9</v>
      </c>
      <c r="E156" s="30">
        <v>5.9</v>
      </c>
      <c r="F156" s="56"/>
      <c r="G156" s="9">
        <f t="shared" si="12"/>
        <v>0</v>
      </c>
      <c r="H156" s="11">
        <v>0.40404040404040403</v>
      </c>
    </row>
    <row r="157" spans="1:8" ht="13.5" customHeight="1" x14ac:dyDescent="0.25">
      <c r="A157" s="24"/>
      <c r="B157" s="7" t="s">
        <v>383</v>
      </c>
      <c r="C157" s="7"/>
      <c r="D157" s="7"/>
      <c r="E157" s="7"/>
      <c r="F157" s="74"/>
      <c r="G157" s="7"/>
      <c r="H157" s="8"/>
    </row>
    <row r="158" spans="1:8" ht="13.5" customHeight="1" x14ac:dyDescent="0.25">
      <c r="A158" s="25" t="s">
        <v>384</v>
      </c>
      <c r="B158" s="26" t="s">
        <v>385</v>
      </c>
      <c r="C158" s="27">
        <v>1</v>
      </c>
      <c r="D158" s="28">
        <v>4.9000000000000004</v>
      </c>
      <c r="E158" s="28"/>
      <c r="F158" s="56"/>
      <c r="G158" s="9">
        <f t="shared" ref="G158:G159" si="13">+IF(E158&gt;0,F158*E158,F158*D158)</f>
        <v>0</v>
      </c>
      <c r="H158" s="10"/>
    </row>
    <row r="159" spans="1:8" ht="13.5" customHeight="1" x14ac:dyDescent="0.25">
      <c r="A159" s="25" t="s">
        <v>386</v>
      </c>
      <c r="B159" s="26" t="s">
        <v>387</v>
      </c>
      <c r="C159" s="27">
        <v>1</v>
      </c>
      <c r="D159" s="28">
        <v>4.9000000000000004</v>
      </c>
      <c r="E159" s="30">
        <v>1.47</v>
      </c>
      <c r="F159" s="56"/>
      <c r="G159" s="9">
        <f t="shared" si="13"/>
        <v>0</v>
      </c>
      <c r="H159" s="11">
        <v>0.70000000000000007</v>
      </c>
    </row>
    <row r="160" spans="1:8" ht="13.5" customHeight="1" x14ac:dyDescent="0.25">
      <c r="A160" s="24"/>
      <c r="B160" s="7" t="s">
        <v>388</v>
      </c>
      <c r="C160" s="7"/>
      <c r="D160" s="7"/>
      <c r="E160" s="7"/>
      <c r="F160" s="74"/>
      <c r="G160" s="7"/>
      <c r="H160" s="8"/>
    </row>
    <row r="161" spans="1:8" ht="13.5" customHeight="1" x14ac:dyDescent="0.25">
      <c r="A161" s="25" t="s">
        <v>389</v>
      </c>
      <c r="B161" s="26" t="s">
        <v>390</v>
      </c>
      <c r="C161" s="32">
        <v>1</v>
      </c>
      <c r="D161" s="28">
        <v>7.9</v>
      </c>
      <c r="E161" s="28"/>
      <c r="F161" s="56"/>
      <c r="G161" s="9">
        <f t="shared" ref="G161:G164" si="14">+IF(E161&gt;0,F161*E161,F161*D161)</f>
        <v>0</v>
      </c>
      <c r="H161" s="12"/>
    </row>
    <row r="162" spans="1:8" ht="13.5" customHeight="1" x14ac:dyDescent="0.25">
      <c r="A162" s="25" t="s">
        <v>851</v>
      </c>
      <c r="B162" s="26" t="s">
        <v>852</v>
      </c>
      <c r="C162" s="32">
        <v>1</v>
      </c>
      <c r="D162" s="28">
        <v>5.9</v>
      </c>
      <c r="E162" s="28"/>
      <c r="F162" s="56"/>
      <c r="G162" s="9">
        <f t="shared" si="14"/>
        <v>0</v>
      </c>
      <c r="H162" s="12"/>
    </row>
    <row r="163" spans="1:8" ht="13.5" customHeight="1" x14ac:dyDescent="0.25">
      <c r="A163" s="25" t="s">
        <v>391</v>
      </c>
      <c r="B163" s="37" t="s">
        <v>392</v>
      </c>
      <c r="C163" s="27">
        <v>1</v>
      </c>
      <c r="D163" s="28">
        <v>4.5</v>
      </c>
      <c r="E163" s="30">
        <v>1.3499999999999999</v>
      </c>
      <c r="F163" s="56"/>
      <c r="G163" s="9">
        <f t="shared" si="14"/>
        <v>0</v>
      </c>
      <c r="H163" s="11">
        <v>0.70000000000000007</v>
      </c>
    </row>
    <row r="164" spans="1:8" ht="13.5" customHeight="1" x14ac:dyDescent="0.25">
      <c r="A164" s="25" t="s">
        <v>393</v>
      </c>
      <c r="B164" s="37" t="s">
        <v>394</v>
      </c>
      <c r="C164" s="27">
        <v>1</v>
      </c>
      <c r="D164" s="28">
        <v>4.5</v>
      </c>
      <c r="E164" s="28"/>
      <c r="F164" s="56"/>
      <c r="G164" s="9">
        <f t="shared" si="14"/>
        <v>0</v>
      </c>
      <c r="H164" s="10"/>
    </row>
    <row r="165" spans="1:8" ht="13.5" customHeight="1" x14ac:dyDescent="0.25">
      <c r="A165" s="24"/>
      <c r="B165" s="7" t="s">
        <v>395</v>
      </c>
      <c r="C165" s="7"/>
      <c r="D165" s="7"/>
      <c r="E165" s="7"/>
      <c r="F165" s="74"/>
      <c r="G165" s="7"/>
      <c r="H165" s="8"/>
    </row>
    <row r="166" spans="1:8" ht="13.5" customHeight="1" x14ac:dyDescent="0.25">
      <c r="A166" s="25" t="s">
        <v>396</v>
      </c>
      <c r="B166" s="37" t="s">
        <v>397</v>
      </c>
      <c r="C166" s="27">
        <v>1</v>
      </c>
      <c r="D166" s="28">
        <v>3.75</v>
      </c>
      <c r="E166" s="30">
        <v>0.9</v>
      </c>
      <c r="F166" s="56"/>
      <c r="G166" s="9">
        <f t="shared" ref="G166:G168" si="15">+IF(E166&gt;0,F166*E166,F166*D166)</f>
        <v>0</v>
      </c>
      <c r="H166" s="11">
        <v>0.76</v>
      </c>
    </row>
    <row r="167" spans="1:8" ht="13.5" customHeight="1" x14ac:dyDescent="0.25">
      <c r="A167" s="25" t="s">
        <v>399</v>
      </c>
      <c r="B167" s="26" t="s">
        <v>400</v>
      </c>
      <c r="C167" s="27">
        <v>1</v>
      </c>
      <c r="D167" s="28">
        <v>8.9</v>
      </c>
      <c r="E167" s="30">
        <v>3.5600000000000005</v>
      </c>
      <c r="F167" s="56"/>
      <c r="G167" s="9">
        <f t="shared" si="15"/>
        <v>0</v>
      </c>
      <c r="H167" s="11">
        <v>0.6</v>
      </c>
    </row>
    <row r="168" spans="1:8" ht="13.5" customHeight="1" x14ac:dyDescent="0.25">
      <c r="A168" s="25" t="s">
        <v>401</v>
      </c>
      <c r="B168" s="26" t="s">
        <v>402</v>
      </c>
      <c r="C168" s="27">
        <v>1</v>
      </c>
      <c r="D168" s="28">
        <v>6.5</v>
      </c>
      <c r="E168" s="28"/>
      <c r="F168" s="56"/>
      <c r="G168" s="9">
        <f t="shared" si="15"/>
        <v>0</v>
      </c>
      <c r="H168" s="10"/>
    </row>
    <row r="169" spans="1:8" ht="13.5" customHeight="1" x14ac:dyDescent="0.25">
      <c r="A169" s="23"/>
      <c r="B169" s="5" t="s">
        <v>831</v>
      </c>
      <c r="C169" s="5"/>
      <c r="D169" s="5"/>
      <c r="E169" s="5"/>
      <c r="F169" s="73"/>
      <c r="G169" s="5"/>
      <c r="H169" s="6"/>
    </row>
    <row r="170" spans="1:8" ht="13.5" customHeight="1" x14ac:dyDescent="0.25">
      <c r="A170" s="25" t="s">
        <v>331</v>
      </c>
      <c r="B170" s="37" t="s">
        <v>332</v>
      </c>
      <c r="C170" s="32">
        <v>1</v>
      </c>
      <c r="D170" s="28">
        <v>7.9</v>
      </c>
      <c r="E170" s="28"/>
      <c r="F170" s="56"/>
      <c r="G170" s="9">
        <f>+IF(E170&gt;0,F170*E170,F170*D170)</f>
        <v>0</v>
      </c>
      <c r="H170" s="12"/>
    </row>
    <row r="171" spans="1:8" ht="13.5" customHeight="1" x14ac:dyDescent="0.25">
      <c r="A171" s="25" t="s">
        <v>333</v>
      </c>
      <c r="B171" s="37" t="s">
        <v>334</v>
      </c>
      <c r="C171" s="32">
        <v>1</v>
      </c>
      <c r="D171" s="28">
        <v>15.9</v>
      </c>
      <c r="E171" s="28"/>
      <c r="F171" s="56"/>
      <c r="G171" s="9">
        <f>+IF(E171&gt;0,F171*E171,F171*D171)</f>
        <v>0</v>
      </c>
      <c r="H171" s="12"/>
    </row>
    <row r="172" spans="1:8" ht="13.5" customHeight="1" x14ac:dyDescent="0.3">
      <c r="A172" s="33" t="s">
        <v>705</v>
      </c>
      <c r="B172" s="34" t="s">
        <v>818</v>
      </c>
      <c r="C172" s="27">
        <v>1</v>
      </c>
      <c r="D172" s="28">
        <v>7.9</v>
      </c>
      <c r="E172" s="28"/>
      <c r="F172" s="56"/>
      <c r="G172" s="9">
        <f t="shared" ref="G172" si="16">+IF(E172&gt;0,F172*E172,F172*D172)</f>
        <v>0</v>
      </c>
      <c r="H172" s="10"/>
    </row>
    <row r="173" spans="1:8" ht="13.5" customHeight="1" x14ac:dyDescent="0.25">
      <c r="A173" s="36" t="s">
        <v>64</v>
      </c>
      <c r="B173" s="37" t="s">
        <v>706</v>
      </c>
      <c r="C173" s="27">
        <v>1</v>
      </c>
      <c r="D173" s="28">
        <v>3.9</v>
      </c>
      <c r="E173" s="28"/>
      <c r="F173" s="56"/>
      <c r="G173" s="9">
        <f t="shared" ref="G173:G179" si="17">+IF(E173&gt;0,F173*E173,F173*D173)</f>
        <v>0</v>
      </c>
      <c r="H173" s="10"/>
    </row>
    <row r="174" spans="1:8" ht="13.5" customHeight="1" x14ac:dyDescent="0.25">
      <c r="A174" s="38" t="s">
        <v>707</v>
      </c>
      <c r="B174" s="40" t="s">
        <v>708</v>
      </c>
      <c r="C174" s="27">
        <v>1</v>
      </c>
      <c r="D174" s="28">
        <v>2.7</v>
      </c>
      <c r="E174" s="28"/>
      <c r="F174" s="56"/>
      <c r="G174" s="9">
        <f t="shared" si="17"/>
        <v>0</v>
      </c>
      <c r="H174" s="10"/>
    </row>
    <row r="175" spans="1:8" ht="13.5" customHeight="1" x14ac:dyDescent="0.25">
      <c r="A175" s="25" t="s">
        <v>398</v>
      </c>
      <c r="B175" s="26" t="s">
        <v>733</v>
      </c>
      <c r="C175" s="27">
        <v>1</v>
      </c>
      <c r="D175" s="28">
        <v>1.5</v>
      </c>
      <c r="E175" s="28"/>
      <c r="F175" s="56"/>
      <c r="G175" s="9">
        <f t="shared" si="17"/>
        <v>0</v>
      </c>
      <c r="H175" s="10"/>
    </row>
    <row r="176" spans="1:8" ht="13.5" customHeight="1" x14ac:dyDescent="0.3">
      <c r="A176" s="41" t="s">
        <v>709</v>
      </c>
      <c r="B176" s="42" t="s">
        <v>710</v>
      </c>
      <c r="C176" s="27">
        <v>1</v>
      </c>
      <c r="D176" s="28">
        <v>2.7</v>
      </c>
      <c r="E176" s="28"/>
      <c r="F176" s="56"/>
      <c r="G176" s="9">
        <f t="shared" si="17"/>
        <v>0</v>
      </c>
      <c r="H176" s="10"/>
    </row>
    <row r="177" spans="1:8" ht="13.5" customHeight="1" x14ac:dyDescent="0.25">
      <c r="A177" s="38" t="s">
        <v>711</v>
      </c>
      <c r="B177" s="40" t="s">
        <v>712</v>
      </c>
      <c r="C177" s="27">
        <v>1</v>
      </c>
      <c r="D177" s="28">
        <v>4.5</v>
      </c>
      <c r="E177" s="28"/>
      <c r="F177" s="56"/>
      <c r="G177" s="9">
        <f t="shared" si="17"/>
        <v>0</v>
      </c>
      <c r="H177" s="10"/>
    </row>
    <row r="178" spans="1:8" ht="13.5" customHeight="1" x14ac:dyDescent="0.25">
      <c r="A178" s="38" t="s">
        <v>713</v>
      </c>
      <c r="B178" s="40" t="s">
        <v>714</v>
      </c>
      <c r="C178" s="27">
        <v>1</v>
      </c>
      <c r="D178" s="28">
        <v>5.5</v>
      </c>
      <c r="E178" s="30">
        <v>1</v>
      </c>
      <c r="F178" s="56"/>
      <c r="G178" s="9">
        <f t="shared" si="17"/>
        <v>0</v>
      </c>
      <c r="H178" s="11">
        <v>0.81818181818181823</v>
      </c>
    </row>
    <row r="179" spans="1:8" ht="13.5" customHeight="1" x14ac:dyDescent="0.3">
      <c r="A179" s="33" t="s">
        <v>715</v>
      </c>
      <c r="B179" s="34" t="s">
        <v>716</v>
      </c>
      <c r="C179" s="27">
        <v>1</v>
      </c>
      <c r="D179" s="28">
        <v>10.9</v>
      </c>
      <c r="E179" s="28"/>
      <c r="F179" s="56"/>
      <c r="G179" s="9">
        <f t="shared" si="17"/>
        <v>0</v>
      </c>
      <c r="H179" s="10"/>
    </row>
    <row r="180" spans="1:8" ht="13.5" customHeight="1" x14ac:dyDescent="0.25">
      <c r="A180" s="36" t="s">
        <v>79</v>
      </c>
      <c r="B180" s="37" t="s">
        <v>80</v>
      </c>
      <c r="C180" s="27">
        <v>1</v>
      </c>
      <c r="D180" s="28">
        <v>69</v>
      </c>
      <c r="E180" s="28"/>
      <c r="F180" s="56"/>
      <c r="G180" s="9">
        <f>+IF(E180&gt;0,F180*E180,F180*D180)</f>
        <v>0</v>
      </c>
      <c r="H180" s="10"/>
    </row>
    <row r="181" spans="1:8" ht="13.5" customHeight="1" x14ac:dyDescent="0.25">
      <c r="A181" s="36" t="s">
        <v>81</v>
      </c>
      <c r="B181" s="43" t="s">
        <v>82</v>
      </c>
      <c r="C181" s="27">
        <v>1</v>
      </c>
      <c r="D181" s="28">
        <v>49</v>
      </c>
      <c r="E181" s="30">
        <v>29.4</v>
      </c>
      <c r="F181" s="56"/>
      <c r="G181" s="9">
        <f>+IF(E181&gt;0,F181*E181,F181*D181)</f>
        <v>0</v>
      </c>
      <c r="H181" s="11">
        <v>0.4</v>
      </c>
    </row>
    <row r="182" spans="1:8" ht="13.5" customHeight="1" x14ac:dyDescent="0.25">
      <c r="A182" s="36" t="s">
        <v>83</v>
      </c>
      <c r="B182" s="37" t="s">
        <v>84</v>
      </c>
      <c r="C182" s="27">
        <v>1</v>
      </c>
      <c r="D182" s="28">
        <v>5.95</v>
      </c>
      <c r="E182" s="28"/>
      <c r="F182" s="56"/>
      <c r="G182" s="9">
        <f>+IF(E182&gt;0,F182*E182,F182*D182)</f>
        <v>0</v>
      </c>
      <c r="H182" s="10"/>
    </row>
    <row r="183" spans="1:8" ht="13.5" customHeight="1" x14ac:dyDescent="0.25">
      <c r="A183" s="24"/>
      <c r="B183" s="7" t="s">
        <v>539</v>
      </c>
      <c r="C183" s="7"/>
      <c r="D183" s="7"/>
      <c r="E183" s="7"/>
      <c r="F183" s="74"/>
      <c r="G183" s="7"/>
      <c r="H183" s="8"/>
    </row>
    <row r="184" spans="1:8" ht="13.5" customHeight="1" x14ac:dyDescent="0.25">
      <c r="A184" s="36" t="s">
        <v>540</v>
      </c>
      <c r="B184" s="37" t="s">
        <v>541</v>
      </c>
      <c r="C184" s="27">
        <v>1</v>
      </c>
      <c r="D184" s="28">
        <v>6.9</v>
      </c>
      <c r="E184" s="30">
        <v>2.8</v>
      </c>
      <c r="F184" s="56"/>
      <c r="G184" s="9">
        <f t="shared" ref="G184:G189" si="18">+IF(E184&gt;0,F184*E184,F184*D184)</f>
        <v>0</v>
      </c>
      <c r="H184" s="11">
        <v>0.59420289855072472</v>
      </c>
    </row>
    <row r="185" spans="1:8" ht="13.5" customHeight="1" x14ac:dyDescent="0.25">
      <c r="A185" s="36" t="s">
        <v>542</v>
      </c>
      <c r="B185" s="37" t="s">
        <v>543</v>
      </c>
      <c r="C185" s="27">
        <v>1</v>
      </c>
      <c r="D185" s="28">
        <v>10.9</v>
      </c>
      <c r="E185" s="30">
        <v>4.5</v>
      </c>
      <c r="F185" s="56"/>
      <c r="G185" s="9">
        <f t="shared" si="18"/>
        <v>0</v>
      </c>
      <c r="H185" s="11">
        <v>0.58715596330275233</v>
      </c>
    </row>
    <row r="186" spans="1:8" ht="13.5" customHeight="1" x14ac:dyDescent="0.25">
      <c r="A186" s="36" t="s">
        <v>544</v>
      </c>
      <c r="B186" s="37" t="s">
        <v>545</v>
      </c>
      <c r="C186" s="27">
        <v>1</v>
      </c>
      <c r="D186" s="28">
        <v>13.9</v>
      </c>
      <c r="E186" s="30">
        <v>5.5</v>
      </c>
      <c r="F186" s="56"/>
      <c r="G186" s="9">
        <f t="shared" si="18"/>
        <v>0</v>
      </c>
      <c r="H186" s="11">
        <v>0.60431654676258995</v>
      </c>
    </row>
    <row r="187" spans="1:8" ht="13.5" customHeight="1" x14ac:dyDescent="0.25">
      <c r="A187" s="36" t="s">
        <v>546</v>
      </c>
      <c r="B187" s="37" t="s">
        <v>547</v>
      </c>
      <c r="C187" s="27">
        <v>1</v>
      </c>
      <c r="D187" s="28">
        <v>8.5</v>
      </c>
      <c r="E187" s="30">
        <v>3.4000000000000004</v>
      </c>
      <c r="F187" s="56"/>
      <c r="G187" s="9">
        <f t="shared" si="18"/>
        <v>0</v>
      </c>
      <c r="H187" s="11">
        <v>0.6</v>
      </c>
    </row>
    <row r="188" spans="1:8" ht="13.5" customHeight="1" x14ac:dyDescent="0.25">
      <c r="A188" s="36" t="s">
        <v>548</v>
      </c>
      <c r="B188" s="37" t="s">
        <v>549</v>
      </c>
      <c r="C188" s="27">
        <v>1</v>
      </c>
      <c r="D188" s="28">
        <v>0.6</v>
      </c>
      <c r="E188" s="28"/>
      <c r="F188" s="56"/>
      <c r="G188" s="9">
        <f t="shared" si="18"/>
        <v>0</v>
      </c>
      <c r="H188" s="13"/>
    </row>
    <row r="189" spans="1:8" ht="13.5" customHeight="1" x14ac:dyDescent="0.25">
      <c r="A189" s="36" t="s">
        <v>550</v>
      </c>
      <c r="B189" s="37" t="s">
        <v>551</v>
      </c>
      <c r="C189" s="27">
        <v>1</v>
      </c>
      <c r="D189" s="28">
        <v>2.9</v>
      </c>
      <c r="E189" s="28"/>
      <c r="F189" s="56"/>
      <c r="G189" s="9">
        <f t="shared" si="18"/>
        <v>0</v>
      </c>
      <c r="H189" s="13"/>
    </row>
    <row r="190" spans="1:8" ht="13.5" customHeight="1" x14ac:dyDescent="0.25">
      <c r="A190" s="23"/>
      <c r="B190" s="5" t="s">
        <v>552</v>
      </c>
      <c r="C190" s="5"/>
      <c r="D190" s="5"/>
      <c r="E190" s="5"/>
      <c r="F190" s="73"/>
      <c r="G190" s="5"/>
      <c r="H190" s="6"/>
    </row>
    <row r="191" spans="1:8" ht="13.5" customHeight="1" x14ac:dyDescent="0.25">
      <c r="A191" s="24"/>
      <c r="B191" s="7" t="s">
        <v>96</v>
      </c>
      <c r="C191" s="7"/>
      <c r="D191" s="7"/>
      <c r="E191" s="7"/>
      <c r="F191" s="74"/>
      <c r="G191" s="7"/>
      <c r="H191" s="8"/>
    </row>
    <row r="192" spans="1:8" ht="13.5" customHeight="1" x14ac:dyDescent="0.25">
      <c r="A192" s="25" t="s">
        <v>97</v>
      </c>
      <c r="B192" s="39" t="s">
        <v>98</v>
      </c>
      <c r="C192" s="27">
        <v>1</v>
      </c>
      <c r="D192" s="28">
        <v>5.9</v>
      </c>
      <c r="E192" s="28"/>
      <c r="F192" s="56"/>
      <c r="G192" s="9">
        <f>+IF(E192&gt;0,F192*E192,F192*D192)</f>
        <v>0</v>
      </c>
      <c r="H192" s="10"/>
    </row>
    <row r="193" spans="1:8" ht="13.5" customHeight="1" x14ac:dyDescent="0.25">
      <c r="A193" s="25" t="s">
        <v>99</v>
      </c>
      <c r="B193" s="39" t="s">
        <v>100</v>
      </c>
      <c r="C193" s="27">
        <v>1</v>
      </c>
      <c r="D193" s="28">
        <v>5.9</v>
      </c>
      <c r="E193" s="28"/>
      <c r="F193" s="56"/>
      <c r="G193" s="9">
        <f>+IF(E193&gt;0,F193*E193,F193*D193)</f>
        <v>0</v>
      </c>
      <c r="H193" s="10"/>
    </row>
    <row r="194" spans="1:8" ht="13.5" customHeight="1" x14ac:dyDescent="0.25">
      <c r="A194" s="24"/>
      <c r="B194" s="7" t="s">
        <v>825</v>
      </c>
      <c r="C194" s="7"/>
      <c r="D194" s="7"/>
      <c r="E194" s="7"/>
      <c r="F194" s="74"/>
      <c r="G194" s="7"/>
      <c r="H194" s="8"/>
    </row>
    <row r="195" spans="1:8" ht="13.5" customHeight="1" x14ac:dyDescent="0.25">
      <c r="A195" s="25" t="s">
        <v>717</v>
      </c>
      <c r="B195" s="31" t="s">
        <v>819</v>
      </c>
      <c r="C195" s="27">
        <v>1</v>
      </c>
      <c r="D195" s="28">
        <v>6.3</v>
      </c>
      <c r="E195" s="28"/>
      <c r="F195" s="56"/>
      <c r="G195" s="9">
        <f>+IF(E195&gt;0,F195*E195,F195*D195)</f>
        <v>0</v>
      </c>
      <c r="H195" s="10"/>
    </row>
    <row r="196" spans="1:8" ht="13.5" customHeight="1" x14ac:dyDescent="0.25">
      <c r="A196" s="25" t="s">
        <v>718</v>
      </c>
      <c r="B196" s="31" t="s">
        <v>820</v>
      </c>
      <c r="C196" s="27">
        <v>1</v>
      </c>
      <c r="D196" s="28">
        <v>8.4</v>
      </c>
      <c r="E196" s="28"/>
      <c r="F196" s="56"/>
      <c r="G196" s="9">
        <f>+IF(E196&gt;0,F196*E196,F196*D196)</f>
        <v>0</v>
      </c>
      <c r="H196" s="10"/>
    </row>
    <row r="197" spans="1:8" ht="13.5" customHeight="1" x14ac:dyDescent="0.25">
      <c r="A197" s="24"/>
      <c r="B197" s="7" t="s">
        <v>826</v>
      </c>
      <c r="C197" s="7"/>
      <c r="D197" s="7"/>
      <c r="E197" s="7"/>
      <c r="F197" s="74"/>
      <c r="G197" s="7"/>
      <c r="H197" s="8"/>
    </row>
    <row r="198" spans="1:8" ht="13.5" customHeight="1" x14ac:dyDescent="0.25">
      <c r="A198" s="25" t="s">
        <v>719</v>
      </c>
      <c r="B198" s="31" t="s">
        <v>720</v>
      </c>
      <c r="C198" s="27">
        <v>1</v>
      </c>
      <c r="D198" s="28">
        <v>8.9</v>
      </c>
      <c r="E198" s="28"/>
      <c r="F198" s="56"/>
      <c r="G198" s="9">
        <f>+IF(E198&gt;0,F198*E198,F198*D198)</f>
        <v>0</v>
      </c>
      <c r="H198" s="10"/>
    </row>
    <row r="199" spans="1:8" ht="13.5" customHeight="1" x14ac:dyDescent="0.25">
      <c r="A199" s="25" t="s">
        <v>721</v>
      </c>
      <c r="B199" s="31" t="s">
        <v>722</v>
      </c>
      <c r="C199" s="27">
        <v>1</v>
      </c>
      <c r="D199" s="28">
        <v>8.9</v>
      </c>
      <c r="E199" s="28"/>
      <c r="F199" s="56"/>
      <c r="G199" s="9">
        <f>+IF(E199&gt;0,F199*E199,F199*D199)</f>
        <v>0</v>
      </c>
      <c r="H199" s="10"/>
    </row>
    <row r="200" spans="1:8" ht="13.5" customHeight="1" x14ac:dyDescent="0.25">
      <c r="A200" s="24"/>
      <c r="B200" s="7" t="s">
        <v>827</v>
      </c>
      <c r="C200" s="7"/>
      <c r="D200" s="7"/>
      <c r="E200" s="7"/>
      <c r="F200" s="74"/>
      <c r="G200" s="7"/>
      <c r="H200" s="8"/>
    </row>
    <row r="201" spans="1:8" ht="13.5" customHeight="1" x14ac:dyDescent="0.3">
      <c r="A201" s="33" t="s">
        <v>723</v>
      </c>
      <c r="B201" s="44" t="s">
        <v>724</v>
      </c>
      <c r="C201" s="27">
        <v>1</v>
      </c>
      <c r="D201" s="28">
        <v>9.9</v>
      </c>
      <c r="E201" s="28"/>
      <c r="F201" s="56"/>
      <c r="G201" s="9">
        <f>+IF(E201&gt;0,F201*E201,F201*D201)</f>
        <v>0</v>
      </c>
      <c r="H201" s="10"/>
    </row>
    <row r="202" spans="1:8" ht="13.5" customHeight="1" x14ac:dyDescent="0.3">
      <c r="A202" s="33" t="s">
        <v>725</v>
      </c>
      <c r="B202" s="44" t="s">
        <v>821</v>
      </c>
      <c r="C202" s="27">
        <v>1</v>
      </c>
      <c r="D202" s="28">
        <v>16.5</v>
      </c>
      <c r="E202" s="28"/>
      <c r="F202" s="56"/>
      <c r="G202" s="9">
        <f>+IF(E202&gt;0,F202*E202,F202*D202)</f>
        <v>0</v>
      </c>
      <c r="H202" s="10"/>
    </row>
    <row r="203" spans="1:8" ht="13.5" customHeight="1" x14ac:dyDescent="0.25">
      <c r="A203" s="24"/>
      <c r="B203" s="7" t="s">
        <v>824</v>
      </c>
      <c r="C203" s="7"/>
      <c r="D203" s="7"/>
      <c r="E203" s="7"/>
      <c r="F203" s="74"/>
      <c r="G203" s="7"/>
      <c r="H203" s="8"/>
    </row>
    <row r="204" spans="1:8" ht="13.5" customHeight="1" x14ac:dyDescent="0.3">
      <c r="A204" s="33" t="s">
        <v>553</v>
      </c>
      <c r="B204" s="34" t="s">
        <v>554</v>
      </c>
      <c r="C204" s="27">
        <v>1</v>
      </c>
      <c r="D204" s="28">
        <v>15.9</v>
      </c>
      <c r="E204" s="28"/>
      <c r="F204" s="56"/>
      <c r="G204" s="9">
        <f t="shared" ref="G204:G208" si="19">+IF(E204&gt;0,F204*E204,F204*D204)</f>
        <v>0</v>
      </c>
      <c r="H204" s="10"/>
    </row>
    <row r="205" spans="1:8" ht="13.5" customHeight="1" x14ac:dyDescent="0.3">
      <c r="A205" s="33" t="s">
        <v>555</v>
      </c>
      <c r="B205" s="34" t="s">
        <v>556</v>
      </c>
      <c r="C205" s="27">
        <v>1</v>
      </c>
      <c r="D205" s="28">
        <v>9.9</v>
      </c>
      <c r="E205" s="28"/>
      <c r="F205" s="56"/>
      <c r="G205" s="9">
        <f t="shared" si="19"/>
        <v>0</v>
      </c>
      <c r="H205" s="10"/>
    </row>
    <row r="206" spans="1:8" ht="13.5" customHeight="1" x14ac:dyDescent="0.3">
      <c r="A206" s="33" t="s">
        <v>557</v>
      </c>
      <c r="B206" s="34" t="s">
        <v>558</v>
      </c>
      <c r="C206" s="27">
        <v>1</v>
      </c>
      <c r="D206" s="28">
        <v>9.9</v>
      </c>
      <c r="E206" s="28"/>
      <c r="F206" s="56"/>
      <c r="G206" s="9">
        <f t="shared" si="19"/>
        <v>0</v>
      </c>
      <c r="H206" s="10"/>
    </row>
    <row r="207" spans="1:8" ht="13.5" customHeight="1" x14ac:dyDescent="0.3">
      <c r="A207" s="33" t="s">
        <v>559</v>
      </c>
      <c r="B207" s="34" t="s">
        <v>560</v>
      </c>
      <c r="C207" s="27">
        <v>1</v>
      </c>
      <c r="D207" s="28">
        <v>9.9</v>
      </c>
      <c r="E207" s="28"/>
      <c r="F207" s="56"/>
      <c r="G207" s="9">
        <f t="shared" si="19"/>
        <v>0</v>
      </c>
      <c r="H207" s="10"/>
    </row>
    <row r="208" spans="1:8" ht="13.5" customHeight="1" x14ac:dyDescent="0.3">
      <c r="A208" s="33" t="s">
        <v>561</v>
      </c>
      <c r="B208" s="34" t="s">
        <v>562</v>
      </c>
      <c r="C208" s="27">
        <v>1</v>
      </c>
      <c r="D208" s="28">
        <v>4.5</v>
      </c>
      <c r="E208" s="28"/>
      <c r="F208" s="56"/>
      <c r="G208" s="9">
        <f t="shared" si="19"/>
        <v>0</v>
      </c>
      <c r="H208" s="10"/>
    </row>
    <row r="209" spans="1:8" ht="13.5" customHeight="1" x14ac:dyDescent="0.25">
      <c r="A209" s="45"/>
      <c r="B209" s="14" t="s">
        <v>588</v>
      </c>
      <c r="C209" s="14"/>
      <c r="D209" s="14"/>
      <c r="E209" s="14"/>
      <c r="F209" s="75"/>
      <c r="G209" s="14"/>
      <c r="H209" s="15"/>
    </row>
    <row r="210" spans="1:8" ht="13.5" customHeight="1" x14ac:dyDescent="0.3">
      <c r="A210" s="33" t="s">
        <v>589</v>
      </c>
      <c r="B210" s="34" t="s">
        <v>740</v>
      </c>
      <c r="C210" s="27">
        <v>1</v>
      </c>
      <c r="D210" s="28">
        <v>2.65</v>
      </c>
      <c r="E210" s="30">
        <v>1</v>
      </c>
      <c r="F210" s="56"/>
      <c r="G210" s="9">
        <f t="shared" ref="G210:G220" si="20">+IF(E210&gt;0,F210*E210,F210*D210)</f>
        <v>0</v>
      </c>
      <c r="H210" s="11">
        <v>0.62264150943396224</v>
      </c>
    </row>
    <row r="211" spans="1:8" ht="13.5" customHeight="1" x14ac:dyDescent="0.3">
      <c r="A211" s="33" t="s">
        <v>590</v>
      </c>
      <c r="B211" s="34" t="s">
        <v>741</v>
      </c>
      <c r="C211" s="27">
        <v>1</v>
      </c>
      <c r="D211" s="28">
        <v>2.65</v>
      </c>
      <c r="E211" s="30">
        <v>1</v>
      </c>
      <c r="F211" s="56"/>
      <c r="G211" s="9">
        <f t="shared" si="20"/>
        <v>0</v>
      </c>
      <c r="H211" s="11">
        <v>0.62264150943396224</v>
      </c>
    </row>
    <row r="212" spans="1:8" ht="13.5" customHeight="1" x14ac:dyDescent="0.3">
      <c r="A212" s="33" t="s">
        <v>591</v>
      </c>
      <c r="B212" s="34" t="s">
        <v>742</v>
      </c>
      <c r="C212" s="27">
        <v>1</v>
      </c>
      <c r="D212" s="28">
        <v>2.65</v>
      </c>
      <c r="E212" s="30">
        <v>1</v>
      </c>
      <c r="F212" s="56"/>
      <c r="G212" s="9">
        <f t="shared" si="20"/>
        <v>0</v>
      </c>
      <c r="H212" s="11">
        <v>0.62264150943396224</v>
      </c>
    </row>
    <row r="213" spans="1:8" ht="13.5" customHeight="1" x14ac:dyDescent="0.3">
      <c r="A213" s="33" t="s">
        <v>592</v>
      </c>
      <c r="B213" s="34" t="s">
        <v>743</v>
      </c>
      <c r="C213" s="27">
        <v>1</v>
      </c>
      <c r="D213" s="28">
        <v>2.65</v>
      </c>
      <c r="E213" s="30">
        <v>1</v>
      </c>
      <c r="F213" s="56"/>
      <c r="G213" s="9">
        <f t="shared" si="20"/>
        <v>0</v>
      </c>
      <c r="H213" s="11">
        <v>0.62264150943396224</v>
      </c>
    </row>
    <row r="214" spans="1:8" ht="13.5" customHeight="1" x14ac:dyDescent="0.3">
      <c r="A214" s="33" t="s">
        <v>593</v>
      </c>
      <c r="B214" s="34" t="s">
        <v>744</v>
      </c>
      <c r="C214" s="27">
        <v>1</v>
      </c>
      <c r="D214" s="28">
        <v>2.65</v>
      </c>
      <c r="E214" s="30">
        <v>1</v>
      </c>
      <c r="F214" s="56"/>
      <c r="G214" s="9">
        <f t="shared" si="20"/>
        <v>0</v>
      </c>
      <c r="H214" s="11">
        <v>0.62264150943396224</v>
      </c>
    </row>
    <row r="215" spans="1:8" ht="13.5" customHeight="1" x14ac:dyDescent="0.3">
      <c r="A215" s="33" t="s">
        <v>594</v>
      </c>
      <c r="B215" s="34" t="s">
        <v>745</v>
      </c>
      <c r="C215" s="27">
        <v>1</v>
      </c>
      <c r="D215" s="28">
        <v>2.65</v>
      </c>
      <c r="E215" s="30">
        <v>1</v>
      </c>
      <c r="F215" s="56"/>
      <c r="G215" s="9">
        <f t="shared" si="20"/>
        <v>0</v>
      </c>
      <c r="H215" s="11">
        <v>0.62264150943396224</v>
      </c>
    </row>
    <row r="216" spans="1:8" ht="13.5" customHeight="1" x14ac:dyDescent="0.3">
      <c r="A216" s="33" t="s">
        <v>595</v>
      </c>
      <c r="B216" s="34" t="s">
        <v>746</v>
      </c>
      <c r="C216" s="27">
        <v>1</v>
      </c>
      <c r="D216" s="28">
        <v>2.65</v>
      </c>
      <c r="E216" s="30">
        <v>1</v>
      </c>
      <c r="F216" s="56"/>
      <c r="G216" s="9">
        <f t="shared" si="20"/>
        <v>0</v>
      </c>
      <c r="H216" s="11">
        <v>0.62264150943396224</v>
      </c>
    </row>
    <row r="217" spans="1:8" ht="13.5" customHeight="1" x14ac:dyDescent="0.3">
      <c r="A217" s="33" t="s">
        <v>596</v>
      </c>
      <c r="B217" s="34" t="s">
        <v>747</v>
      </c>
      <c r="C217" s="27">
        <v>1</v>
      </c>
      <c r="D217" s="28">
        <v>2.65</v>
      </c>
      <c r="E217" s="30">
        <v>1</v>
      </c>
      <c r="F217" s="56"/>
      <c r="G217" s="9">
        <f t="shared" si="20"/>
        <v>0</v>
      </c>
      <c r="H217" s="11">
        <v>0.62264150943396224</v>
      </c>
    </row>
    <row r="218" spans="1:8" ht="13.5" customHeight="1" x14ac:dyDescent="0.3">
      <c r="A218" s="33" t="s">
        <v>597</v>
      </c>
      <c r="B218" s="34" t="s">
        <v>748</v>
      </c>
      <c r="C218" s="27">
        <v>1</v>
      </c>
      <c r="D218" s="28">
        <v>2.65</v>
      </c>
      <c r="E218" s="30">
        <v>1</v>
      </c>
      <c r="F218" s="56"/>
      <c r="G218" s="9">
        <f t="shared" si="20"/>
        <v>0</v>
      </c>
      <c r="H218" s="11">
        <v>0.62264150943396224</v>
      </c>
    </row>
    <row r="219" spans="1:8" ht="13.5" customHeight="1" x14ac:dyDescent="0.3">
      <c r="A219" s="33" t="s">
        <v>598</v>
      </c>
      <c r="B219" s="34" t="s">
        <v>749</v>
      </c>
      <c r="C219" s="27">
        <v>1</v>
      </c>
      <c r="D219" s="28">
        <v>2.65</v>
      </c>
      <c r="E219" s="30">
        <v>1</v>
      </c>
      <c r="F219" s="56"/>
      <c r="G219" s="9">
        <f t="shared" si="20"/>
        <v>0</v>
      </c>
      <c r="H219" s="11">
        <v>0.62264150943396224</v>
      </c>
    </row>
    <row r="220" spans="1:8" ht="13.5" customHeight="1" x14ac:dyDescent="0.3">
      <c r="A220" s="33" t="s">
        <v>599</v>
      </c>
      <c r="B220" s="34" t="s">
        <v>750</v>
      </c>
      <c r="C220" s="27">
        <v>1</v>
      </c>
      <c r="D220" s="28">
        <v>2.65</v>
      </c>
      <c r="E220" s="30">
        <v>1</v>
      </c>
      <c r="F220" s="56"/>
      <c r="G220" s="9">
        <f t="shared" si="20"/>
        <v>0</v>
      </c>
      <c r="H220" s="11">
        <v>0.62264150943396224</v>
      </c>
    </row>
    <row r="221" spans="1:8" ht="13.5" customHeight="1" x14ac:dyDescent="0.25">
      <c r="A221" s="45"/>
      <c r="B221" s="14" t="s">
        <v>563</v>
      </c>
      <c r="C221" s="14"/>
      <c r="D221" s="14"/>
      <c r="E221" s="14"/>
      <c r="F221" s="75"/>
      <c r="G221" s="14"/>
      <c r="H221" s="15"/>
    </row>
    <row r="222" spans="1:8" ht="13.5" customHeight="1" x14ac:dyDescent="0.3">
      <c r="A222" s="33" t="s">
        <v>564</v>
      </c>
      <c r="B222" s="34" t="s">
        <v>565</v>
      </c>
      <c r="C222" s="27">
        <v>1</v>
      </c>
      <c r="D222" s="28">
        <v>0.45</v>
      </c>
      <c r="E222" s="30">
        <v>0.13500000000000001</v>
      </c>
      <c r="F222" s="59"/>
      <c r="G222" s="9">
        <f t="shared" ref="G222:G233" si="21">+IF(E222&gt;0,F222*E222,F222*D222)</f>
        <v>0</v>
      </c>
      <c r="H222" s="11">
        <v>0.7</v>
      </c>
    </row>
    <row r="223" spans="1:8" ht="13.5" customHeight="1" x14ac:dyDescent="0.3">
      <c r="A223" s="33" t="s">
        <v>566</v>
      </c>
      <c r="B223" s="34" t="s">
        <v>567</v>
      </c>
      <c r="C223" s="27">
        <v>1</v>
      </c>
      <c r="D223" s="28">
        <v>0.45</v>
      </c>
      <c r="E223" s="30">
        <v>0.13500000000000001</v>
      </c>
      <c r="F223" s="59"/>
      <c r="G223" s="9">
        <f t="shared" si="21"/>
        <v>0</v>
      </c>
      <c r="H223" s="11">
        <v>0.7</v>
      </c>
    </row>
    <row r="224" spans="1:8" ht="13.5" customHeight="1" x14ac:dyDescent="0.3">
      <c r="A224" s="33" t="s">
        <v>568</v>
      </c>
      <c r="B224" s="34" t="s">
        <v>569</v>
      </c>
      <c r="C224" s="27">
        <v>1</v>
      </c>
      <c r="D224" s="28">
        <v>0.45</v>
      </c>
      <c r="E224" s="30">
        <v>0.13500000000000001</v>
      </c>
      <c r="F224" s="59"/>
      <c r="G224" s="9">
        <f t="shared" si="21"/>
        <v>0</v>
      </c>
      <c r="H224" s="11">
        <v>0.7</v>
      </c>
    </row>
    <row r="225" spans="1:8" ht="13.5" customHeight="1" x14ac:dyDescent="0.3">
      <c r="A225" s="33" t="s">
        <v>570</v>
      </c>
      <c r="B225" s="34" t="s">
        <v>571</v>
      </c>
      <c r="C225" s="27">
        <v>1</v>
      </c>
      <c r="D225" s="28">
        <v>0.45</v>
      </c>
      <c r="E225" s="30">
        <v>0.13500000000000001</v>
      </c>
      <c r="F225" s="59"/>
      <c r="G225" s="9">
        <f t="shared" si="21"/>
        <v>0</v>
      </c>
      <c r="H225" s="11">
        <v>0.7</v>
      </c>
    </row>
    <row r="226" spans="1:8" ht="13.5" customHeight="1" x14ac:dyDescent="0.3">
      <c r="A226" s="33" t="s">
        <v>572</v>
      </c>
      <c r="B226" s="34" t="s">
        <v>573</v>
      </c>
      <c r="C226" s="27">
        <v>1</v>
      </c>
      <c r="D226" s="28">
        <v>0.45</v>
      </c>
      <c r="E226" s="30">
        <v>0.13500000000000001</v>
      </c>
      <c r="F226" s="59"/>
      <c r="G226" s="9">
        <f t="shared" si="21"/>
        <v>0</v>
      </c>
      <c r="H226" s="11">
        <v>0.7</v>
      </c>
    </row>
    <row r="227" spans="1:8" ht="13.5" customHeight="1" x14ac:dyDescent="0.3">
      <c r="A227" s="33" t="s">
        <v>574</v>
      </c>
      <c r="B227" s="34" t="s">
        <v>575</v>
      </c>
      <c r="C227" s="27">
        <v>1</v>
      </c>
      <c r="D227" s="28">
        <v>0.45</v>
      </c>
      <c r="E227" s="30">
        <v>0.13500000000000001</v>
      </c>
      <c r="F227" s="59"/>
      <c r="G227" s="9">
        <f t="shared" si="21"/>
        <v>0</v>
      </c>
      <c r="H227" s="11">
        <v>0.7</v>
      </c>
    </row>
    <row r="228" spans="1:8" ht="13.5" customHeight="1" x14ac:dyDescent="0.3">
      <c r="A228" s="33" t="s">
        <v>576</v>
      </c>
      <c r="B228" s="34" t="s">
        <v>577</v>
      </c>
      <c r="C228" s="27">
        <v>1</v>
      </c>
      <c r="D228" s="28">
        <v>0.45</v>
      </c>
      <c r="E228" s="30">
        <v>0.13500000000000001</v>
      </c>
      <c r="F228" s="59"/>
      <c r="G228" s="9">
        <f t="shared" si="21"/>
        <v>0</v>
      </c>
      <c r="H228" s="11">
        <v>0.7</v>
      </c>
    </row>
    <row r="229" spans="1:8" ht="13.5" customHeight="1" x14ac:dyDescent="0.3">
      <c r="A229" s="33" t="s">
        <v>578</v>
      </c>
      <c r="B229" s="34" t="s">
        <v>579</v>
      </c>
      <c r="C229" s="27">
        <v>1</v>
      </c>
      <c r="D229" s="28">
        <v>0.45</v>
      </c>
      <c r="E229" s="30">
        <v>0.13500000000000001</v>
      </c>
      <c r="F229" s="59"/>
      <c r="G229" s="9">
        <f t="shared" si="21"/>
        <v>0</v>
      </c>
      <c r="H229" s="11">
        <v>0.7</v>
      </c>
    </row>
    <row r="230" spans="1:8" ht="13.5" customHeight="1" x14ac:dyDescent="0.3">
      <c r="A230" s="33" t="s">
        <v>580</v>
      </c>
      <c r="B230" s="34" t="s">
        <v>581</v>
      </c>
      <c r="C230" s="27">
        <v>1</v>
      </c>
      <c r="D230" s="28">
        <v>0.45</v>
      </c>
      <c r="E230" s="30">
        <v>0.13500000000000001</v>
      </c>
      <c r="F230" s="59"/>
      <c r="G230" s="9">
        <f t="shared" si="21"/>
        <v>0</v>
      </c>
      <c r="H230" s="11">
        <v>0.7</v>
      </c>
    </row>
    <row r="231" spans="1:8" ht="13.5" customHeight="1" x14ac:dyDescent="0.3">
      <c r="A231" s="33" t="s">
        <v>582</v>
      </c>
      <c r="B231" s="34" t="s">
        <v>583</v>
      </c>
      <c r="C231" s="27">
        <v>1</v>
      </c>
      <c r="D231" s="28">
        <v>0.45</v>
      </c>
      <c r="E231" s="30">
        <v>0.13500000000000001</v>
      </c>
      <c r="F231" s="59"/>
      <c r="G231" s="9">
        <f t="shared" si="21"/>
        <v>0</v>
      </c>
      <c r="H231" s="11">
        <v>0.7</v>
      </c>
    </row>
    <row r="232" spans="1:8" ht="13.5" customHeight="1" x14ac:dyDescent="0.3">
      <c r="A232" s="33" t="s">
        <v>584</v>
      </c>
      <c r="B232" s="34" t="s">
        <v>585</v>
      </c>
      <c r="C232" s="27">
        <v>1</v>
      </c>
      <c r="D232" s="28">
        <v>0.45</v>
      </c>
      <c r="E232" s="30">
        <v>0.13500000000000001</v>
      </c>
      <c r="F232" s="59"/>
      <c r="G232" s="9">
        <f t="shared" si="21"/>
        <v>0</v>
      </c>
      <c r="H232" s="11">
        <v>0.7</v>
      </c>
    </row>
    <row r="233" spans="1:8" ht="13.5" customHeight="1" x14ac:dyDescent="0.3">
      <c r="A233" s="33" t="s">
        <v>586</v>
      </c>
      <c r="B233" s="34" t="s">
        <v>587</v>
      </c>
      <c r="C233" s="27">
        <v>1</v>
      </c>
      <c r="D233" s="28">
        <v>0.45</v>
      </c>
      <c r="E233" s="30">
        <v>0.13500000000000001</v>
      </c>
      <c r="F233" s="59"/>
      <c r="G233" s="9">
        <f t="shared" si="21"/>
        <v>0</v>
      </c>
      <c r="H233" s="11">
        <v>0.7</v>
      </c>
    </row>
    <row r="234" spans="1:8" ht="13.5" customHeight="1" x14ac:dyDescent="0.25">
      <c r="A234" s="45"/>
      <c r="B234" s="14" t="s">
        <v>600</v>
      </c>
      <c r="C234" s="14"/>
      <c r="D234" s="14"/>
      <c r="E234" s="14"/>
      <c r="F234" s="75"/>
      <c r="G234" s="14"/>
      <c r="H234" s="15"/>
    </row>
    <row r="235" spans="1:8" ht="13.5" customHeight="1" x14ac:dyDescent="0.3">
      <c r="A235" s="33" t="s">
        <v>601</v>
      </c>
      <c r="B235" s="34" t="s">
        <v>751</v>
      </c>
      <c r="C235" s="27">
        <v>1</v>
      </c>
      <c r="D235" s="28">
        <v>2</v>
      </c>
      <c r="E235" s="30">
        <v>0.5</v>
      </c>
      <c r="F235" s="59"/>
      <c r="G235" s="9">
        <f t="shared" ref="G235:G239" si="22">+IF(E235&gt;0,F235*E235,F235*D235)</f>
        <v>0</v>
      </c>
      <c r="H235" s="11">
        <v>0.75</v>
      </c>
    </row>
    <row r="236" spans="1:8" ht="13.5" customHeight="1" x14ac:dyDescent="0.3">
      <c r="A236" s="33" t="s">
        <v>602</v>
      </c>
      <c r="B236" s="34" t="s">
        <v>752</v>
      </c>
      <c r="C236" s="27">
        <v>1</v>
      </c>
      <c r="D236" s="28">
        <v>2</v>
      </c>
      <c r="E236" s="30">
        <v>0.5</v>
      </c>
      <c r="F236" s="59"/>
      <c r="G236" s="9">
        <f t="shared" si="22"/>
        <v>0</v>
      </c>
      <c r="H236" s="11">
        <v>0.75</v>
      </c>
    </row>
    <row r="237" spans="1:8" ht="13.5" customHeight="1" x14ac:dyDescent="0.3">
      <c r="A237" s="33" t="s">
        <v>603</v>
      </c>
      <c r="B237" s="34" t="s">
        <v>753</v>
      </c>
      <c r="C237" s="27">
        <v>1</v>
      </c>
      <c r="D237" s="28">
        <v>2</v>
      </c>
      <c r="E237" s="30">
        <v>0.5</v>
      </c>
      <c r="F237" s="59"/>
      <c r="G237" s="9">
        <f t="shared" si="22"/>
        <v>0</v>
      </c>
      <c r="H237" s="11">
        <v>0.75</v>
      </c>
    </row>
    <row r="238" spans="1:8" ht="13.5" customHeight="1" x14ac:dyDescent="0.3">
      <c r="A238" s="33" t="s">
        <v>604</v>
      </c>
      <c r="B238" s="34" t="s">
        <v>754</v>
      </c>
      <c r="C238" s="27">
        <v>1</v>
      </c>
      <c r="D238" s="28">
        <v>2</v>
      </c>
      <c r="E238" s="30">
        <v>0.5</v>
      </c>
      <c r="F238" s="59"/>
      <c r="G238" s="9">
        <f t="shared" si="22"/>
        <v>0</v>
      </c>
      <c r="H238" s="11">
        <v>0.75</v>
      </c>
    </row>
    <row r="239" spans="1:8" ht="13.5" customHeight="1" x14ac:dyDescent="0.3">
      <c r="A239" s="33" t="s">
        <v>605</v>
      </c>
      <c r="B239" s="34" t="s">
        <v>755</v>
      </c>
      <c r="C239" s="27">
        <v>1</v>
      </c>
      <c r="D239" s="28">
        <v>2</v>
      </c>
      <c r="E239" s="30">
        <v>0.5</v>
      </c>
      <c r="F239" s="59"/>
      <c r="G239" s="9">
        <f t="shared" si="22"/>
        <v>0</v>
      </c>
      <c r="H239" s="11">
        <v>0.75</v>
      </c>
    </row>
    <row r="240" spans="1:8" ht="13.5" customHeight="1" x14ac:dyDescent="0.25">
      <c r="A240" s="45"/>
      <c r="B240" s="14" t="s">
        <v>606</v>
      </c>
      <c r="C240" s="14"/>
      <c r="D240" s="14"/>
      <c r="E240" s="14"/>
      <c r="F240" s="75"/>
      <c r="G240" s="14"/>
      <c r="H240" s="15"/>
    </row>
    <row r="241" spans="1:8" ht="13.5" customHeight="1" x14ac:dyDescent="0.3">
      <c r="A241" s="33" t="s">
        <v>607</v>
      </c>
      <c r="B241" s="34" t="s">
        <v>756</v>
      </c>
      <c r="C241" s="27">
        <v>1</v>
      </c>
      <c r="D241" s="28">
        <v>1</v>
      </c>
      <c r="E241" s="30">
        <v>0.5</v>
      </c>
      <c r="F241" s="59"/>
      <c r="G241" s="9">
        <f t="shared" ref="G241" si="23">+IF(E241&gt;0,F241*E241,F241*D241)</f>
        <v>0</v>
      </c>
      <c r="H241" s="11">
        <v>0.5</v>
      </c>
    </row>
    <row r="242" spans="1:8" ht="13.5" customHeight="1" x14ac:dyDescent="0.25">
      <c r="A242" s="45"/>
      <c r="B242" s="14" t="s">
        <v>608</v>
      </c>
      <c r="C242" s="14"/>
      <c r="D242" s="14"/>
      <c r="E242" s="14"/>
      <c r="F242" s="75"/>
      <c r="G242" s="14"/>
      <c r="H242" s="15"/>
    </row>
    <row r="243" spans="1:8" ht="13.5" customHeight="1" x14ac:dyDescent="0.3">
      <c r="A243" s="33" t="s">
        <v>609</v>
      </c>
      <c r="B243" s="34" t="s">
        <v>610</v>
      </c>
      <c r="C243" s="27">
        <v>1</v>
      </c>
      <c r="D243" s="28">
        <v>4.8494999999999999</v>
      </c>
      <c r="E243" s="30">
        <v>2</v>
      </c>
      <c r="F243" s="59"/>
      <c r="G243" s="9">
        <f t="shared" ref="G243:G246" si="24">+IF(E243&gt;0,F243*E243,F243*D243)</f>
        <v>0</v>
      </c>
      <c r="H243" s="11">
        <v>0.58758634910815544</v>
      </c>
    </row>
    <row r="244" spans="1:8" ht="13.5" customHeight="1" x14ac:dyDescent="0.3">
      <c r="A244" s="33" t="s">
        <v>611</v>
      </c>
      <c r="B244" s="34" t="s">
        <v>612</v>
      </c>
      <c r="C244" s="27">
        <v>1</v>
      </c>
      <c r="D244" s="28">
        <v>4.8494999999999999</v>
      </c>
      <c r="E244" s="30">
        <v>2</v>
      </c>
      <c r="F244" s="59"/>
      <c r="G244" s="9">
        <f t="shared" si="24"/>
        <v>0</v>
      </c>
      <c r="H244" s="11">
        <v>0.58758634910815544</v>
      </c>
    </row>
    <row r="245" spans="1:8" ht="13.5" customHeight="1" x14ac:dyDescent="0.3">
      <c r="A245" s="33" t="s">
        <v>613</v>
      </c>
      <c r="B245" s="34" t="s">
        <v>614</v>
      </c>
      <c r="C245" s="27">
        <v>1</v>
      </c>
      <c r="D245" s="28">
        <v>4.8494999999999999</v>
      </c>
      <c r="E245" s="30">
        <v>2</v>
      </c>
      <c r="F245" s="59"/>
      <c r="G245" s="9">
        <f t="shared" si="24"/>
        <v>0</v>
      </c>
      <c r="H245" s="11">
        <v>0.58758634910815544</v>
      </c>
    </row>
    <row r="246" spans="1:8" ht="13.5" customHeight="1" x14ac:dyDescent="0.3">
      <c r="A246" s="33" t="s">
        <v>615</v>
      </c>
      <c r="B246" s="34" t="s">
        <v>616</v>
      </c>
      <c r="C246" s="27">
        <v>1</v>
      </c>
      <c r="D246" s="28">
        <v>4.8494999999999999</v>
      </c>
      <c r="E246" s="30">
        <v>2</v>
      </c>
      <c r="F246" s="59"/>
      <c r="G246" s="9">
        <f t="shared" si="24"/>
        <v>0</v>
      </c>
      <c r="H246" s="11">
        <v>0.58758634910815544</v>
      </c>
    </row>
    <row r="247" spans="1:8" ht="13.5" customHeight="1" x14ac:dyDescent="0.25">
      <c r="A247" s="45"/>
      <c r="B247" s="14" t="s">
        <v>617</v>
      </c>
      <c r="C247" s="14"/>
      <c r="D247" s="14"/>
      <c r="E247" s="14"/>
      <c r="F247" s="75"/>
      <c r="G247" s="14"/>
      <c r="H247" s="15"/>
    </row>
    <row r="248" spans="1:8" ht="13.5" customHeight="1" x14ac:dyDescent="0.3">
      <c r="A248" s="33" t="s">
        <v>618</v>
      </c>
      <c r="B248" s="34" t="s">
        <v>619</v>
      </c>
      <c r="C248" s="27">
        <v>1</v>
      </c>
      <c r="D248" s="28">
        <v>5.9</v>
      </c>
      <c r="E248" s="28"/>
      <c r="F248" s="56"/>
      <c r="G248" s="9">
        <f t="shared" ref="G248:G251" si="25">+IF(E248&gt;0,F248*E248,F248*D248)</f>
        <v>0</v>
      </c>
      <c r="H248" s="12"/>
    </row>
    <row r="249" spans="1:8" ht="13.5" customHeight="1" x14ac:dyDescent="0.3">
      <c r="A249" s="33" t="s">
        <v>620</v>
      </c>
      <c r="B249" s="34" t="s">
        <v>621</v>
      </c>
      <c r="C249" s="27">
        <v>1</v>
      </c>
      <c r="D249" s="28">
        <v>1.9</v>
      </c>
      <c r="E249" s="30">
        <v>0.5</v>
      </c>
      <c r="F249" s="59"/>
      <c r="G249" s="9">
        <f t="shared" si="25"/>
        <v>0</v>
      </c>
      <c r="H249" s="11">
        <v>0.73684210526315785</v>
      </c>
    </row>
    <row r="250" spans="1:8" ht="13.5" customHeight="1" x14ac:dyDescent="0.3">
      <c r="A250" s="33" t="s">
        <v>622</v>
      </c>
      <c r="B250" s="34" t="s">
        <v>623</v>
      </c>
      <c r="C250" s="27">
        <v>1</v>
      </c>
      <c r="D250" s="28">
        <v>1.9</v>
      </c>
      <c r="E250" s="30">
        <v>0.5</v>
      </c>
      <c r="F250" s="59"/>
      <c r="G250" s="9">
        <f t="shared" si="25"/>
        <v>0</v>
      </c>
      <c r="H250" s="11">
        <v>0.73684210526315785</v>
      </c>
    </row>
    <row r="251" spans="1:8" ht="13.5" customHeight="1" x14ac:dyDescent="0.3">
      <c r="A251" s="33" t="s">
        <v>624</v>
      </c>
      <c r="B251" s="34" t="s">
        <v>625</v>
      </c>
      <c r="C251" s="27">
        <v>1</v>
      </c>
      <c r="D251" s="28">
        <v>1.9</v>
      </c>
      <c r="E251" s="30">
        <v>0.5</v>
      </c>
      <c r="F251" s="59"/>
      <c r="G251" s="9">
        <f t="shared" si="25"/>
        <v>0</v>
      </c>
      <c r="H251" s="11">
        <v>0.73684210526315785</v>
      </c>
    </row>
    <row r="252" spans="1:8" ht="13.5" customHeight="1" x14ac:dyDescent="0.25">
      <c r="A252" s="45"/>
      <c r="B252" s="14" t="s">
        <v>626</v>
      </c>
      <c r="C252" s="14"/>
      <c r="D252" s="14"/>
      <c r="E252" s="14"/>
      <c r="F252" s="75"/>
      <c r="G252" s="14"/>
      <c r="H252" s="15"/>
    </row>
    <row r="253" spans="1:8" ht="13.5" customHeight="1" x14ac:dyDescent="0.3">
      <c r="A253" s="33" t="s">
        <v>627</v>
      </c>
      <c r="B253" s="34" t="s">
        <v>757</v>
      </c>
      <c r="C253" s="27">
        <v>1</v>
      </c>
      <c r="D253" s="28">
        <v>2.5</v>
      </c>
      <c r="E253" s="30">
        <v>0.5</v>
      </c>
      <c r="F253" s="59"/>
      <c r="G253" s="9">
        <f t="shared" ref="G253" si="26">+IF(E253&gt;0,F253*E253,F253*D253)</f>
        <v>0</v>
      </c>
      <c r="H253" s="11">
        <v>0.8</v>
      </c>
    </row>
    <row r="254" spans="1:8" ht="13.5" customHeight="1" x14ac:dyDescent="0.25">
      <c r="A254" s="45"/>
      <c r="B254" s="14" t="s">
        <v>628</v>
      </c>
      <c r="C254" s="14"/>
      <c r="D254" s="14"/>
      <c r="E254" s="14"/>
      <c r="F254" s="75"/>
      <c r="G254" s="14"/>
      <c r="H254" s="15"/>
    </row>
    <row r="255" spans="1:8" ht="13.5" customHeight="1" x14ac:dyDescent="0.3">
      <c r="A255" s="33" t="s">
        <v>629</v>
      </c>
      <c r="B255" s="37" t="s">
        <v>758</v>
      </c>
      <c r="C255" s="27">
        <v>1</v>
      </c>
      <c r="D255" s="28">
        <v>0.95</v>
      </c>
      <c r="E255" s="30">
        <v>0.3</v>
      </c>
      <c r="F255" s="56"/>
      <c r="G255" s="9">
        <f t="shared" ref="G255:G262" si="27">+IF(E255&gt;0,F255*E255,F255*D255)</f>
        <v>0</v>
      </c>
      <c r="H255" s="11">
        <v>0.68421052631578938</v>
      </c>
    </row>
    <row r="256" spans="1:8" ht="13.5" customHeight="1" x14ac:dyDescent="0.3">
      <c r="A256" s="33" t="s">
        <v>630</v>
      </c>
      <c r="B256" s="37" t="s">
        <v>759</v>
      </c>
      <c r="C256" s="27">
        <v>1</v>
      </c>
      <c r="D256" s="28">
        <v>0.95</v>
      </c>
      <c r="E256" s="30">
        <v>0.3</v>
      </c>
      <c r="F256" s="56"/>
      <c r="G256" s="9">
        <f t="shared" si="27"/>
        <v>0</v>
      </c>
      <c r="H256" s="11">
        <v>0.68421052631578938</v>
      </c>
    </row>
    <row r="257" spans="1:8" ht="13.5" customHeight="1" x14ac:dyDescent="0.3">
      <c r="A257" s="33" t="s">
        <v>631</v>
      </c>
      <c r="B257" s="37" t="s">
        <v>760</v>
      </c>
      <c r="C257" s="27">
        <v>1</v>
      </c>
      <c r="D257" s="28">
        <v>0.95</v>
      </c>
      <c r="E257" s="30">
        <v>0.3</v>
      </c>
      <c r="F257" s="56"/>
      <c r="G257" s="9">
        <f t="shared" si="27"/>
        <v>0</v>
      </c>
      <c r="H257" s="11">
        <v>0.68421052631578938</v>
      </c>
    </row>
    <row r="258" spans="1:8" ht="13.5" customHeight="1" x14ac:dyDescent="0.3">
      <c r="A258" s="33" t="s">
        <v>632</v>
      </c>
      <c r="B258" s="37" t="s">
        <v>761</v>
      </c>
      <c r="C258" s="27">
        <v>1</v>
      </c>
      <c r="D258" s="28">
        <v>0.95</v>
      </c>
      <c r="E258" s="30">
        <v>0.3</v>
      </c>
      <c r="F258" s="56"/>
      <c r="G258" s="9">
        <f t="shared" si="27"/>
        <v>0</v>
      </c>
      <c r="H258" s="11">
        <v>0.68421052631578938</v>
      </c>
    </row>
    <row r="259" spans="1:8" ht="13.5" customHeight="1" x14ac:dyDescent="0.3">
      <c r="A259" s="33" t="s">
        <v>633</v>
      </c>
      <c r="B259" s="37" t="s">
        <v>762</v>
      </c>
      <c r="C259" s="27">
        <v>1</v>
      </c>
      <c r="D259" s="28">
        <v>0.95</v>
      </c>
      <c r="E259" s="30">
        <v>0.3</v>
      </c>
      <c r="F259" s="56"/>
      <c r="G259" s="9">
        <f t="shared" si="27"/>
        <v>0</v>
      </c>
      <c r="H259" s="11">
        <v>0.68421052631578938</v>
      </c>
    </row>
    <row r="260" spans="1:8" ht="13.5" customHeight="1" x14ac:dyDescent="0.3">
      <c r="A260" s="33" t="s">
        <v>634</v>
      </c>
      <c r="B260" s="37" t="s">
        <v>763</v>
      </c>
      <c r="C260" s="27">
        <v>1</v>
      </c>
      <c r="D260" s="28">
        <v>0.95</v>
      </c>
      <c r="E260" s="30">
        <v>0.3</v>
      </c>
      <c r="F260" s="56"/>
      <c r="G260" s="9">
        <f t="shared" si="27"/>
        <v>0</v>
      </c>
      <c r="H260" s="11">
        <v>0.68421052631578938</v>
      </c>
    </row>
    <row r="261" spans="1:8" ht="13.5" customHeight="1" x14ac:dyDescent="0.3">
      <c r="A261" s="33" t="s">
        <v>635</v>
      </c>
      <c r="B261" s="37" t="s">
        <v>764</v>
      </c>
      <c r="C261" s="27">
        <v>1</v>
      </c>
      <c r="D261" s="28">
        <v>0.95</v>
      </c>
      <c r="E261" s="30">
        <v>0.3</v>
      </c>
      <c r="F261" s="56"/>
      <c r="G261" s="9">
        <f t="shared" si="27"/>
        <v>0</v>
      </c>
      <c r="H261" s="11">
        <v>0.68421052631578938</v>
      </c>
    </row>
    <row r="262" spans="1:8" ht="13.5" customHeight="1" x14ac:dyDescent="0.3">
      <c r="A262" s="33" t="s">
        <v>636</v>
      </c>
      <c r="B262" s="37" t="s">
        <v>765</v>
      </c>
      <c r="C262" s="27">
        <v>1</v>
      </c>
      <c r="D262" s="28">
        <v>0.95</v>
      </c>
      <c r="E262" s="30">
        <v>0.3</v>
      </c>
      <c r="F262" s="56"/>
      <c r="G262" s="9">
        <f t="shared" si="27"/>
        <v>0</v>
      </c>
      <c r="H262" s="11">
        <v>0.68421052631578938</v>
      </c>
    </row>
    <row r="263" spans="1:8" ht="13.5" customHeight="1" x14ac:dyDescent="0.25">
      <c r="A263" s="45"/>
      <c r="B263" s="14" t="s">
        <v>637</v>
      </c>
      <c r="C263" s="14"/>
      <c r="D263" s="14"/>
      <c r="E263" s="14"/>
      <c r="F263" s="75"/>
      <c r="G263" s="14"/>
      <c r="H263" s="15"/>
    </row>
    <row r="264" spans="1:8" ht="13.5" customHeight="1" x14ac:dyDescent="0.3">
      <c r="A264" s="33" t="s">
        <v>638</v>
      </c>
      <c r="B264" s="37" t="s">
        <v>766</v>
      </c>
      <c r="C264" s="27">
        <v>1</v>
      </c>
      <c r="D264" s="28">
        <v>0.95</v>
      </c>
      <c r="E264" s="30">
        <v>0.3</v>
      </c>
      <c r="F264" s="56"/>
      <c r="G264" s="9">
        <f t="shared" ref="G264:G269" si="28">+IF(E264&gt;0,F264*E264,F264*D264)</f>
        <v>0</v>
      </c>
      <c r="H264" s="11">
        <v>0.68421052631578938</v>
      </c>
    </row>
    <row r="265" spans="1:8" ht="13.5" customHeight="1" x14ac:dyDescent="0.3">
      <c r="A265" s="33" t="s">
        <v>639</v>
      </c>
      <c r="B265" s="37" t="s">
        <v>767</v>
      </c>
      <c r="C265" s="27">
        <v>1</v>
      </c>
      <c r="D265" s="28">
        <v>0.95</v>
      </c>
      <c r="E265" s="30">
        <v>0.3</v>
      </c>
      <c r="F265" s="56"/>
      <c r="G265" s="9">
        <f t="shared" si="28"/>
        <v>0</v>
      </c>
      <c r="H265" s="11">
        <v>0.68421052631578938</v>
      </c>
    </row>
    <row r="266" spans="1:8" ht="13.5" customHeight="1" x14ac:dyDescent="0.3">
      <c r="A266" s="33" t="s">
        <v>640</v>
      </c>
      <c r="B266" s="37" t="s">
        <v>768</v>
      </c>
      <c r="C266" s="27">
        <v>1</v>
      </c>
      <c r="D266" s="28">
        <v>0.95</v>
      </c>
      <c r="E266" s="30">
        <v>0.3</v>
      </c>
      <c r="F266" s="56"/>
      <c r="G266" s="9">
        <f t="shared" si="28"/>
        <v>0</v>
      </c>
      <c r="H266" s="11">
        <v>0.68421052631578938</v>
      </c>
    </row>
    <row r="267" spans="1:8" ht="13.5" customHeight="1" x14ac:dyDescent="0.3">
      <c r="A267" s="33" t="s">
        <v>641</v>
      </c>
      <c r="B267" s="37" t="s">
        <v>769</v>
      </c>
      <c r="C267" s="27">
        <v>1</v>
      </c>
      <c r="D267" s="28">
        <v>0.95</v>
      </c>
      <c r="E267" s="30">
        <v>0.3</v>
      </c>
      <c r="F267" s="56"/>
      <c r="G267" s="9">
        <f t="shared" si="28"/>
        <v>0</v>
      </c>
      <c r="H267" s="11">
        <v>0.68421052631578938</v>
      </c>
    </row>
    <row r="268" spans="1:8" ht="13.5" customHeight="1" x14ac:dyDescent="0.3">
      <c r="A268" s="33" t="s">
        <v>642</v>
      </c>
      <c r="B268" s="37" t="s">
        <v>770</v>
      </c>
      <c r="C268" s="27">
        <v>1</v>
      </c>
      <c r="D268" s="28">
        <v>0.95</v>
      </c>
      <c r="E268" s="30">
        <v>0.3</v>
      </c>
      <c r="F268" s="56"/>
      <c r="G268" s="9">
        <f t="shared" si="28"/>
        <v>0</v>
      </c>
      <c r="H268" s="11">
        <v>0.68421052631578938</v>
      </c>
    </row>
    <row r="269" spans="1:8" ht="13.5" customHeight="1" x14ac:dyDescent="0.3">
      <c r="A269" s="33" t="s">
        <v>643</v>
      </c>
      <c r="B269" s="37" t="s">
        <v>771</v>
      </c>
      <c r="C269" s="27">
        <v>1</v>
      </c>
      <c r="D269" s="28">
        <v>0.95</v>
      </c>
      <c r="E269" s="30">
        <v>0.3</v>
      </c>
      <c r="F269" s="56"/>
      <c r="G269" s="9">
        <f t="shared" si="28"/>
        <v>0</v>
      </c>
      <c r="H269" s="11">
        <v>0.68421052631578938</v>
      </c>
    </row>
    <row r="270" spans="1:8" ht="13.5" customHeight="1" x14ac:dyDescent="0.25">
      <c r="A270" s="45"/>
      <c r="B270" s="14" t="s">
        <v>644</v>
      </c>
      <c r="C270" s="14"/>
      <c r="D270" s="14"/>
      <c r="E270" s="14"/>
      <c r="F270" s="75"/>
      <c r="G270" s="14"/>
      <c r="H270" s="15"/>
    </row>
    <row r="271" spans="1:8" ht="13.5" customHeight="1" x14ac:dyDescent="0.3">
      <c r="A271" s="33" t="s">
        <v>645</v>
      </c>
      <c r="B271" s="37" t="s">
        <v>772</v>
      </c>
      <c r="C271" s="27">
        <v>1</v>
      </c>
      <c r="D271" s="28">
        <v>0.95</v>
      </c>
      <c r="E271" s="30">
        <v>0.3</v>
      </c>
      <c r="F271" s="56"/>
      <c r="G271" s="9">
        <f t="shared" ref="G271:G274" si="29">+IF(E271&gt;0,F271*E271,F271*D271)</f>
        <v>0</v>
      </c>
      <c r="H271" s="11">
        <v>0.68421052631578938</v>
      </c>
    </row>
    <row r="272" spans="1:8" ht="13.5" customHeight="1" x14ac:dyDescent="0.3">
      <c r="A272" s="33" t="s">
        <v>646</v>
      </c>
      <c r="B272" s="37" t="s">
        <v>773</v>
      </c>
      <c r="C272" s="27">
        <v>1</v>
      </c>
      <c r="D272" s="28">
        <v>0.95</v>
      </c>
      <c r="E272" s="30">
        <v>0.3</v>
      </c>
      <c r="F272" s="56"/>
      <c r="G272" s="9">
        <f t="shared" si="29"/>
        <v>0</v>
      </c>
      <c r="H272" s="11">
        <v>0.68421052631578938</v>
      </c>
    </row>
    <row r="273" spans="1:8" ht="13.5" customHeight="1" x14ac:dyDescent="0.3">
      <c r="A273" s="33" t="s">
        <v>647</v>
      </c>
      <c r="B273" s="37" t="s">
        <v>774</v>
      </c>
      <c r="C273" s="27">
        <v>1</v>
      </c>
      <c r="D273" s="28">
        <v>0.95</v>
      </c>
      <c r="E273" s="30">
        <v>0.3</v>
      </c>
      <c r="F273" s="56"/>
      <c r="G273" s="9">
        <f t="shared" si="29"/>
        <v>0</v>
      </c>
      <c r="H273" s="11">
        <v>0.68421052631578938</v>
      </c>
    </row>
    <row r="274" spans="1:8" ht="13.5" customHeight="1" x14ac:dyDescent="0.3">
      <c r="A274" s="33" t="s">
        <v>648</v>
      </c>
      <c r="B274" s="37" t="s">
        <v>775</v>
      </c>
      <c r="C274" s="27">
        <v>1</v>
      </c>
      <c r="D274" s="28">
        <v>0.95</v>
      </c>
      <c r="E274" s="30">
        <v>0.3</v>
      </c>
      <c r="F274" s="56"/>
      <c r="G274" s="9">
        <f t="shared" si="29"/>
        <v>0</v>
      </c>
      <c r="H274" s="11">
        <v>0.68421052631578938</v>
      </c>
    </row>
    <row r="275" spans="1:8" ht="13.5" customHeight="1" x14ac:dyDescent="0.25">
      <c r="A275" s="24"/>
      <c r="B275" s="7" t="s">
        <v>649</v>
      </c>
      <c r="C275" s="7"/>
      <c r="D275" s="7"/>
      <c r="E275" s="7"/>
      <c r="F275" s="74"/>
      <c r="G275" s="7"/>
      <c r="H275" s="8"/>
    </row>
    <row r="276" spans="1:8" ht="13.5" customHeight="1" x14ac:dyDescent="0.3">
      <c r="A276" s="33" t="s">
        <v>650</v>
      </c>
      <c r="B276" s="34" t="s">
        <v>776</v>
      </c>
      <c r="C276" s="27">
        <v>1</v>
      </c>
      <c r="D276" s="28">
        <v>0.95</v>
      </c>
      <c r="E276" s="30">
        <v>0.3</v>
      </c>
      <c r="F276" s="59"/>
      <c r="G276" s="9">
        <f t="shared" ref="G276:G277" si="30">+IF(E276&gt;0,F276*E276,F276*D276)</f>
        <v>0</v>
      </c>
      <c r="H276" s="11">
        <v>0.68421052631578938</v>
      </c>
    </row>
    <row r="277" spans="1:8" ht="13.5" customHeight="1" x14ac:dyDescent="0.3">
      <c r="A277" s="33" t="s">
        <v>651</v>
      </c>
      <c r="B277" s="34" t="s">
        <v>777</v>
      </c>
      <c r="C277" s="27">
        <v>1</v>
      </c>
      <c r="D277" s="28">
        <v>0.95</v>
      </c>
      <c r="E277" s="30">
        <v>0.3</v>
      </c>
      <c r="F277" s="59"/>
      <c r="G277" s="9">
        <f t="shared" si="30"/>
        <v>0</v>
      </c>
      <c r="H277" s="11">
        <v>0.68421052631578938</v>
      </c>
    </row>
    <row r="278" spans="1:8" ht="13.5" customHeight="1" x14ac:dyDescent="0.25">
      <c r="A278" s="45"/>
      <c r="B278" s="14" t="s">
        <v>652</v>
      </c>
      <c r="C278" s="14"/>
      <c r="D278" s="14"/>
      <c r="E278" s="14"/>
      <c r="F278" s="75"/>
      <c r="G278" s="14"/>
      <c r="H278" s="15"/>
    </row>
    <row r="279" spans="1:8" ht="13.5" customHeight="1" x14ac:dyDescent="0.3">
      <c r="A279" s="33" t="s">
        <v>653</v>
      </c>
      <c r="B279" s="37" t="s">
        <v>778</v>
      </c>
      <c r="C279" s="27">
        <v>1</v>
      </c>
      <c r="D279" s="28">
        <v>2.5</v>
      </c>
      <c r="E279" s="30">
        <v>1</v>
      </c>
      <c r="F279" s="59"/>
      <c r="G279" s="9">
        <f t="shared" ref="G279:G287" si="31">+IF(E279&gt;0,F279*E279,F279*D279)</f>
        <v>0</v>
      </c>
      <c r="H279" s="11">
        <v>0.6</v>
      </c>
    </row>
    <row r="280" spans="1:8" ht="13.5" customHeight="1" x14ac:dyDescent="0.3">
      <c r="A280" s="33" t="s">
        <v>654</v>
      </c>
      <c r="B280" s="37" t="s">
        <v>779</v>
      </c>
      <c r="C280" s="27">
        <v>1</v>
      </c>
      <c r="D280" s="28">
        <v>2.5</v>
      </c>
      <c r="E280" s="30">
        <v>1</v>
      </c>
      <c r="F280" s="59"/>
      <c r="G280" s="9">
        <f t="shared" si="31"/>
        <v>0</v>
      </c>
      <c r="H280" s="11">
        <v>0.6</v>
      </c>
    </row>
    <row r="281" spans="1:8" ht="13.5" customHeight="1" x14ac:dyDescent="0.3">
      <c r="A281" s="33" t="s">
        <v>655</v>
      </c>
      <c r="B281" s="37" t="s">
        <v>780</v>
      </c>
      <c r="C281" s="27">
        <v>1</v>
      </c>
      <c r="D281" s="28">
        <v>2.5</v>
      </c>
      <c r="E281" s="30">
        <v>1</v>
      </c>
      <c r="F281" s="59"/>
      <c r="G281" s="9">
        <f t="shared" si="31"/>
        <v>0</v>
      </c>
      <c r="H281" s="11">
        <v>0.6</v>
      </c>
    </row>
    <row r="282" spans="1:8" ht="13.5" customHeight="1" x14ac:dyDescent="0.3">
      <c r="A282" s="33" t="s">
        <v>656</v>
      </c>
      <c r="B282" s="37" t="s">
        <v>781</v>
      </c>
      <c r="C282" s="27">
        <v>1</v>
      </c>
      <c r="D282" s="28">
        <v>2.5</v>
      </c>
      <c r="E282" s="30">
        <v>1</v>
      </c>
      <c r="F282" s="59"/>
      <c r="G282" s="9">
        <f t="shared" si="31"/>
        <v>0</v>
      </c>
      <c r="H282" s="11">
        <v>0.6</v>
      </c>
    </row>
    <row r="283" spans="1:8" ht="13.5" customHeight="1" x14ac:dyDescent="0.3">
      <c r="A283" s="33" t="s">
        <v>657</v>
      </c>
      <c r="B283" s="37" t="s">
        <v>782</v>
      </c>
      <c r="C283" s="27">
        <v>1</v>
      </c>
      <c r="D283" s="28">
        <v>2.5</v>
      </c>
      <c r="E283" s="30">
        <v>1</v>
      </c>
      <c r="F283" s="59"/>
      <c r="G283" s="9">
        <f t="shared" si="31"/>
        <v>0</v>
      </c>
      <c r="H283" s="11">
        <v>0.6</v>
      </c>
    </row>
    <row r="284" spans="1:8" ht="13.5" customHeight="1" x14ac:dyDescent="0.3">
      <c r="A284" s="33" t="s">
        <v>658</v>
      </c>
      <c r="B284" s="37" t="s">
        <v>783</v>
      </c>
      <c r="C284" s="27">
        <v>1</v>
      </c>
      <c r="D284" s="28">
        <v>2.5</v>
      </c>
      <c r="E284" s="30">
        <v>1</v>
      </c>
      <c r="F284" s="59"/>
      <c r="G284" s="9">
        <f t="shared" si="31"/>
        <v>0</v>
      </c>
      <c r="H284" s="11">
        <v>0.6</v>
      </c>
    </row>
    <row r="285" spans="1:8" ht="13.5" customHeight="1" x14ac:dyDescent="0.3">
      <c r="A285" s="33" t="s">
        <v>659</v>
      </c>
      <c r="B285" s="37" t="s">
        <v>784</v>
      </c>
      <c r="C285" s="27">
        <v>1</v>
      </c>
      <c r="D285" s="28">
        <v>2.5</v>
      </c>
      <c r="E285" s="30">
        <v>1</v>
      </c>
      <c r="F285" s="59"/>
      <c r="G285" s="9">
        <f t="shared" si="31"/>
        <v>0</v>
      </c>
      <c r="H285" s="11">
        <v>0.6</v>
      </c>
    </row>
    <row r="286" spans="1:8" ht="13.5" customHeight="1" x14ac:dyDescent="0.3">
      <c r="A286" s="33" t="s">
        <v>660</v>
      </c>
      <c r="B286" s="37" t="s">
        <v>785</v>
      </c>
      <c r="C286" s="27">
        <v>1</v>
      </c>
      <c r="D286" s="28">
        <v>2.5</v>
      </c>
      <c r="E286" s="30">
        <v>1</v>
      </c>
      <c r="F286" s="59"/>
      <c r="G286" s="9">
        <f t="shared" si="31"/>
        <v>0</v>
      </c>
      <c r="H286" s="11">
        <v>0.6</v>
      </c>
    </row>
    <row r="287" spans="1:8" ht="13.5" customHeight="1" x14ac:dyDescent="0.3">
      <c r="A287" s="33" t="s">
        <v>661</v>
      </c>
      <c r="B287" s="37" t="s">
        <v>786</v>
      </c>
      <c r="C287" s="27">
        <v>1</v>
      </c>
      <c r="D287" s="28">
        <v>2.5</v>
      </c>
      <c r="E287" s="30">
        <v>1</v>
      </c>
      <c r="F287" s="59"/>
      <c r="G287" s="9">
        <f t="shared" si="31"/>
        <v>0</v>
      </c>
      <c r="H287" s="11">
        <v>0.6</v>
      </c>
    </row>
    <row r="288" spans="1:8" ht="13.5" customHeight="1" x14ac:dyDescent="0.25">
      <c r="A288" s="45"/>
      <c r="B288" s="14" t="s">
        <v>662</v>
      </c>
      <c r="C288" s="14"/>
      <c r="D288" s="14"/>
      <c r="E288" s="14"/>
      <c r="F288" s="75"/>
      <c r="G288" s="14"/>
      <c r="H288" s="15"/>
    </row>
    <row r="289" spans="1:8" ht="13.5" customHeight="1" x14ac:dyDescent="0.3">
      <c r="A289" s="33" t="s">
        <v>663</v>
      </c>
      <c r="B289" s="37" t="s">
        <v>787</v>
      </c>
      <c r="C289" s="27">
        <v>1</v>
      </c>
      <c r="D289" s="28">
        <v>0.95</v>
      </c>
      <c r="E289" s="30">
        <v>0.5</v>
      </c>
      <c r="F289" s="59"/>
      <c r="G289" s="9">
        <f t="shared" ref="G289:G296" si="32">+IF(E289&gt;0,F289*E289,F289*D289)</f>
        <v>0</v>
      </c>
      <c r="H289" s="11">
        <v>0.47368421052631576</v>
      </c>
    </row>
    <row r="290" spans="1:8" ht="13.5" customHeight="1" x14ac:dyDescent="0.3">
      <c r="A290" s="33" t="s">
        <v>664</v>
      </c>
      <c r="B290" s="37" t="s">
        <v>788</v>
      </c>
      <c r="C290" s="27">
        <v>1</v>
      </c>
      <c r="D290" s="28">
        <v>0.95</v>
      </c>
      <c r="E290" s="30">
        <v>0.5</v>
      </c>
      <c r="F290" s="59"/>
      <c r="G290" s="9">
        <f t="shared" si="32"/>
        <v>0</v>
      </c>
      <c r="H290" s="11">
        <v>0.47368421052631576</v>
      </c>
    </row>
    <row r="291" spans="1:8" ht="13.5" customHeight="1" x14ac:dyDescent="0.3">
      <c r="A291" s="33" t="s">
        <v>665</v>
      </c>
      <c r="B291" s="37" t="s">
        <v>789</v>
      </c>
      <c r="C291" s="27">
        <v>1</v>
      </c>
      <c r="D291" s="28">
        <v>0.95</v>
      </c>
      <c r="E291" s="30">
        <v>0.5</v>
      </c>
      <c r="F291" s="59"/>
      <c r="G291" s="9">
        <f t="shared" si="32"/>
        <v>0</v>
      </c>
      <c r="H291" s="11">
        <v>0.47368421052631576</v>
      </c>
    </row>
    <row r="292" spans="1:8" ht="13.5" customHeight="1" x14ac:dyDescent="0.3">
      <c r="A292" s="33" t="s">
        <v>666</v>
      </c>
      <c r="B292" s="37" t="s">
        <v>790</v>
      </c>
      <c r="C292" s="27">
        <v>1</v>
      </c>
      <c r="D292" s="28">
        <v>0.95</v>
      </c>
      <c r="E292" s="30">
        <v>0.5</v>
      </c>
      <c r="F292" s="59"/>
      <c r="G292" s="9">
        <f t="shared" si="32"/>
        <v>0</v>
      </c>
      <c r="H292" s="11">
        <v>0.47368421052631576</v>
      </c>
    </row>
    <row r="293" spans="1:8" ht="13.5" customHeight="1" x14ac:dyDescent="0.3">
      <c r="A293" s="33" t="s">
        <v>667</v>
      </c>
      <c r="B293" s="37" t="s">
        <v>791</v>
      </c>
      <c r="C293" s="27">
        <v>1</v>
      </c>
      <c r="D293" s="28">
        <v>0.95</v>
      </c>
      <c r="E293" s="30">
        <v>0.5</v>
      </c>
      <c r="F293" s="59"/>
      <c r="G293" s="9">
        <f t="shared" si="32"/>
        <v>0</v>
      </c>
      <c r="H293" s="11">
        <v>0.47368421052631576</v>
      </c>
    </row>
    <row r="294" spans="1:8" ht="13.5" customHeight="1" x14ac:dyDescent="0.3">
      <c r="A294" s="33" t="s">
        <v>668</v>
      </c>
      <c r="B294" s="37" t="s">
        <v>792</v>
      </c>
      <c r="C294" s="27">
        <v>1</v>
      </c>
      <c r="D294" s="28">
        <v>0.95</v>
      </c>
      <c r="E294" s="30">
        <v>0.5</v>
      </c>
      <c r="F294" s="59"/>
      <c r="G294" s="9">
        <f t="shared" si="32"/>
        <v>0</v>
      </c>
      <c r="H294" s="11">
        <v>0.47368421052631576</v>
      </c>
    </row>
    <row r="295" spans="1:8" ht="13.5" customHeight="1" x14ac:dyDescent="0.3">
      <c r="A295" s="33" t="s">
        <v>669</v>
      </c>
      <c r="B295" s="37" t="s">
        <v>793</v>
      </c>
      <c r="C295" s="27">
        <v>1</v>
      </c>
      <c r="D295" s="28">
        <v>0.95</v>
      </c>
      <c r="E295" s="30">
        <v>0.5</v>
      </c>
      <c r="F295" s="59"/>
      <c r="G295" s="9">
        <f t="shared" si="32"/>
        <v>0</v>
      </c>
      <c r="H295" s="11">
        <v>0.47368421052631576</v>
      </c>
    </row>
    <row r="296" spans="1:8" ht="13.5" customHeight="1" x14ac:dyDescent="0.3">
      <c r="A296" s="33" t="s">
        <v>670</v>
      </c>
      <c r="B296" s="37" t="s">
        <v>794</v>
      </c>
      <c r="C296" s="27">
        <v>1</v>
      </c>
      <c r="D296" s="28">
        <v>0.95</v>
      </c>
      <c r="E296" s="30">
        <v>0.5</v>
      </c>
      <c r="F296" s="59"/>
      <c r="G296" s="9">
        <f t="shared" si="32"/>
        <v>0</v>
      </c>
      <c r="H296" s="11">
        <v>0.47368421052631576</v>
      </c>
    </row>
    <row r="297" spans="1:8" ht="13.5" customHeight="1" x14ac:dyDescent="0.25">
      <c r="A297" s="24"/>
      <c r="B297" s="7" t="s">
        <v>671</v>
      </c>
      <c r="C297" s="7"/>
      <c r="D297" s="7"/>
      <c r="E297" s="7"/>
      <c r="F297" s="74"/>
      <c r="G297" s="7"/>
      <c r="H297" s="8"/>
    </row>
    <row r="298" spans="1:8" ht="13.5" customHeight="1" x14ac:dyDescent="0.3">
      <c r="A298" s="33" t="s">
        <v>672</v>
      </c>
      <c r="B298" s="37" t="s">
        <v>795</v>
      </c>
      <c r="C298" s="27">
        <v>1</v>
      </c>
      <c r="D298" s="28">
        <v>0.95</v>
      </c>
      <c r="E298" s="30">
        <v>0.3</v>
      </c>
      <c r="F298" s="59"/>
      <c r="G298" s="9">
        <f t="shared" ref="G298:G308" si="33">+IF(E298&gt;0,F298*E298,F298*D298)</f>
        <v>0</v>
      </c>
      <c r="H298" s="11">
        <v>0.68421052631578938</v>
      </c>
    </row>
    <row r="299" spans="1:8" ht="13.5" customHeight="1" x14ac:dyDescent="0.3">
      <c r="A299" s="33" t="s">
        <v>673</v>
      </c>
      <c r="B299" s="37" t="s">
        <v>796</v>
      </c>
      <c r="C299" s="27">
        <v>1</v>
      </c>
      <c r="D299" s="28">
        <v>0.95</v>
      </c>
      <c r="E299" s="30">
        <v>0.3</v>
      </c>
      <c r="F299" s="59"/>
      <c r="G299" s="9">
        <f t="shared" si="33"/>
        <v>0</v>
      </c>
      <c r="H299" s="11">
        <v>0.68421052631578938</v>
      </c>
    </row>
    <row r="300" spans="1:8" ht="13.5" customHeight="1" x14ac:dyDescent="0.3">
      <c r="A300" s="33" t="s">
        <v>674</v>
      </c>
      <c r="B300" s="37" t="s">
        <v>797</v>
      </c>
      <c r="C300" s="27">
        <v>1</v>
      </c>
      <c r="D300" s="28">
        <v>0.95</v>
      </c>
      <c r="E300" s="30">
        <v>0.3</v>
      </c>
      <c r="F300" s="59"/>
      <c r="G300" s="9">
        <f t="shared" si="33"/>
        <v>0</v>
      </c>
      <c r="H300" s="11">
        <v>0.68421052631578938</v>
      </c>
    </row>
    <row r="301" spans="1:8" ht="13.5" customHeight="1" x14ac:dyDescent="0.3">
      <c r="A301" s="33" t="s">
        <v>675</v>
      </c>
      <c r="B301" s="37" t="s">
        <v>798</v>
      </c>
      <c r="C301" s="27">
        <v>1</v>
      </c>
      <c r="D301" s="28">
        <v>0.95</v>
      </c>
      <c r="E301" s="30">
        <v>0.3</v>
      </c>
      <c r="F301" s="59"/>
      <c r="G301" s="9">
        <f t="shared" si="33"/>
        <v>0</v>
      </c>
      <c r="H301" s="11">
        <v>0.68421052631578938</v>
      </c>
    </row>
    <row r="302" spans="1:8" ht="13.5" customHeight="1" x14ac:dyDescent="0.3">
      <c r="A302" s="33" t="s">
        <v>676</v>
      </c>
      <c r="B302" s="37" t="s">
        <v>799</v>
      </c>
      <c r="C302" s="27">
        <v>1</v>
      </c>
      <c r="D302" s="28">
        <v>0.95</v>
      </c>
      <c r="E302" s="30">
        <v>0.3</v>
      </c>
      <c r="F302" s="59"/>
      <c r="G302" s="9">
        <f t="shared" si="33"/>
        <v>0</v>
      </c>
      <c r="H302" s="11">
        <v>0.68421052631578938</v>
      </c>
    </row>
    <row r="303" spans="1:8" ht="13.5" customHeight="1" x14ac:dyDescent="0.3">
      <c r="A303" s="33" t="s">
        <v>677</v>
      </c>
      <c r="B303" s="37" t="s">
        <v>800</v>
      </c>
      <c r="C303" s="27">
        <v>1</v>
      </c>
      <c r="D303" s="28">
        <v>0.95</v>
      </c>
      <c r="E303" s="30">
        <v>0.3</v>
      </c>
      <c r="F303" s="59"/>
      <c r="G303" s="9">
        <f t="shared" si="33"/>
        <v>0</v>
      </c>
      <c r="H303" s="11">
        <v>0.68421052631578938</v>
      </c>
    </row>
    <row r="304" spans="1:8" ht="13.5" customHeight="1" x14ac:dyDescent="0.3">
      <c r="A304" s="33" t="s">
        <v>678</v>
      </c>
      <c r="B304" s="37" t="s">
        <v>801</v>
      </c>
      <c r="C304" s="27">
        <v>1</v>
      </c>
      <c r="D304" s="28">
        <v>0.95</v>
      </c>
      <c r="E304" s="30">
        <v>0.3</v>
      </c>
      <c r="F304" s="59"/>
      <c r="G304" s="9">
        <f t="shared" si="33"/>
        <v>0</v>
      </c>
      <c r="H304" s="11">
        <v>0.68421052631578938</v>
      </c>
    </row>
    <row r="305" spans="1:8" ht="13.5" customHeight="1" x14ac:dyDescent="0.3">
      <c r="A305" s="33" t="s">
        <v>679</v>
      </c>
      <c r="B305" s="37" t="s">
        <v>802</v>
      </c>
      <c r="C305" s="27">
        <v>1</v>
      </c>
      <c r="D305" s="28">
        <v>0.95</v>
      </c>
      <c r="E305" s="30">
        <v>0.3</v>
      </c>
      <c r="F305" s="59"/>
      <c r="G305" s="9">
        <f t="shared" si="33"/>
        <v>0</v>
      </c>
      <c r="H305" s="11">
        <v>0.68421052631578938</v>
      </c>
    </row>
    <row r="306" spans="1:8" ht="13.5" customHeight="1" x14ac:dyDescent="0.3">
      <c r="A306" s="33" t="s">
        <v>680</v>
      </c>
      <c r="B306" s="37" t="s">
        <v>803</v>
      </c>
      <c r="C306" s="27">
        <v>1</v>
      </c>
      <c r="D306" s="28">
        <v>0.95</v>
      </c>
      <c r="E306" s="30">
        <v>0.3</v>
      </c>
      <c r="F306" s="59"/>
      <c r="G306" s="9">
        <f t="shared" si="33"/>
        <v>0</v>
      </c>
      <c r="H306" s="11">
        <v>0.68421052631578938</v>
      </c>
    </row>
    <row r="307" spans="1:8" ht="13.5" customHeight="1" x14ac:dyDescent="0.3">
      <c r="A307" s="33" t="s">
        <v>681</v>
      </c>
      <c r="B307" s="37" t="s">
        <v>804</v>
      </c>
      <c r="C307" s="27">
        <v>1</v>
      </c>
      <c r="D307" s="28">
        <v>0.95</v>
      </c>
      <c r="E307" s="30">
        <v>0.3</v>
      </c>
      <c r="F307" s="59"/>
      <c r="G307" s="9">
        <f t="shared" si="33"/>
        <v>0</v>
      </c>
      <c r="H307" s="11">
        <v>0.68421052631578938</v>
      </c>
    </row>
    <row r="308" spans="1:8" ht="13.5" customHeight="1" x14ac:dyDescent="0.3">
      <c r="A308" s="33" t="s">
        <v>682</v>
      </c>
      <c r="B308" s="37" t="s">
        <v>805</v>
      </c>
      <c r="C308" s="27">
        <v>1</v>
      </c>
      <c r="D308" s="28">
        <v>0.95</v>
      </c>
      <c r="E308" s="30">
        <v>0.3</v>
      </c>
      <c r="F308" s="59"/>
      <c r="G308" s="9">
        <f t="shared" si="33"/>
        <v>0</v>
      </c>
      <c r="H308" s="11">
        <v>0.68421052631578938</v>
      </c>
    </row>
    <row r="309" spans="1:8" ht="13.5" customHeight="1" x14ac:dyDescent="0.25">
      <c r="A309" s="24"/>
      <c r="B309" s="7" t="s">
        <v>683</v>
      </c>
      <c r="C309" s="7"/>
      <c r="D309" s="7"/>
      <c r="E309" s="7"/>
      <c r="F309" s="74"/>
      <c r="G309" s="7"/>
      <c r="H309" s="8"/>
    </row>
    <row r="310" spans="1:8" ht="13.5" customHeight="1" x14ac:dyDescent="0.3">
      <c r="A310" s="33" t="s">
        <v>684</v>
      </c>
      <c r="B310" s="37" t="s">
        <v>806</v>
      </c>
      <c r="C310" s="27">
        <v>1</v>
      </c>
      <c r="D310" s="28">
        <v>0.95</v>
      </c>
      <c r="E310" s="30">
        <v>0.3</v>
      </c>
      <c r="F310" s="59"/>
      <c r="G310" s="9">
        <f t="shared" ref="G310:G321" si="34">+IF(E310&gt;0,F310*E310,F310*D310)</f>
        <v>0</v>
      </c>
      <c r="H310" s="11">
        <v>0.68421052631578938</v>
      </c>
    </row>
    <row r="311" spans="1:8" ht="13.5" customHeight="1" x14ac:dyDescent="0.3">
      <c r="A311" s="33" t="s">
        <v>685</v>
      </c>
      <c r="B311" s="37" t="s">
        <v>807</v>
      </c>
      <c r="C311" s="27">
        <v>1</v>
      </c>
      <c r="D311" s="28">
        <v>0.95</v>
      </c>
      <c r="E311" s="30">
        <v>0.3</v>
      </c>
      <c r="F311" s="59"/>
      <c r="G311" s="9">
        <f t="shared" si="34"/>
        <v>0</v>
      </c>
      <c r="H311" s="11">
        <v>0.68421052631578938</v>
      </c>
    </row>
    <row r="312" spans="1:8" ht="13.5" customHeight="1" x14ac:dyDescent="0.3">
      <c r="A312" s="33" t="s">
        <v>686</v>
      </c>
      <c r="B312" s="37" t="s">
        <v>808</v>
      </c>
      <c r="C312" s="27">
        <v>1</v>
      </c>
      <c r="D312" s="28">
        <v>0.95</v>
      </c>
      <c r="E312" s="30">
        <v>0.3</v>
      </c>
      <c r="F312" s="59"/>
      <c r="G312" s="9">
        <f t="shared" si="34"/>
        <v>0</v>
      </c>
      <c r="H312" s="11">
        <v>0.68421052631578938</v>
      </c>
    </row>
    <row r="313" spans="1:8" ht="13.5" customHeight="1" x14ac:dyDescent="0.3">
      <c r="A313" s="33" t="s">
        <v>687</v>
      </c>
      <c r="B313" s="37" t="s">
        <v>809</v>
      </c>
      <c r="C313" s="27">
        <v>1</v>
      </c>
      <c r="D313" s="28">
        <v>0.95</v>
      </c>
      <c r="E313" s="30">
        <v>0.3</v>
      </c>
      <c r="F313" s="59"/>
      <c r="G313" s="9">
        <f t="shared" si="34"/>
        <v>0</v>
      </c>
      <c r="H313" s="11">
        <v>0.68421052631578938</v>
      </c>
    </row>
    <row r="314" spans="1:8" ht="13.5" customHeight="1" x14ac:dyDescent="0.3">
      <c r="A314" s="33" t="s">
        <v>688</v>
      </c>
      <c r="B314" s="37" t="s">
        <v>810</v>
      </c>
      <c r="C314" s="27">
        <v>1</v>
      </c>
      <c r="D314" s="28">
        <v>0.95</v>
      </c>
      <c r="E314" s="30">
        <v>0.3</v>
      </c>
      <c r="F314" s="59"/>
      <c r="G314" s="9">
        <f t="shared" si="34"/>
        <v>0</v>
      </c>
      <c r="H314" s="11">
        <v>0.68421052631578938</v>
      </c>
    </row>
    <row r="315" spans="1:8" ht="13.5" customHeight="1" x14ac:dyDescent="0.3">
      <c r="A315" s="33" t="s">
        <v>689</v>
      </c>
      <c r="B315" s="37" t="s">
        <v>811</v>
      </c>
      <c r="C315" s="27">
        <v>1</v>
      </c>
      <c r="D315" s="28">
        <v>0.95</v>
      </c>
      <c r="E315" s="30">
        <v>0.3</v>
      </c>
      <c r="F315" s="59"/>
      <c r="G315" s="9">
        <f t="shared" si="34"/>
        <v>0</v>
      </c>
      <c r="H315" s="11">
        <v>0.68421052631578938</v>
      </c>
    </row>
    <row r="316" spans="1:8" ht="13.5" customHeight="1" x14ac:dyDescent="0.3">
      <c r="A316" s="33" t="s">
        <v>690</v>
      </c>
      <c r="B316" s="37" t="s">
        <v>812</v>
      </c>
      <c r="C316" s="27">
        <v>1</v>
      </c>
      <c r="D316" s="28">
        <v>0.95</v>
      </c>
      <c r="E316" s="30">
        <v>0.3</v>
      </c>
      <c r="F316" s="59"/>
      <c r="G316" s="9">
        <f t="shared" si="34"/>
        <v>0</v>
      </c>
      <c r="H316" s="11">
        <v>0.68421052631578938</v>
      </c>
    </row>
    <row r="317" spans="1:8" ht="13.5" customHeight="1" x14ac:dyDescent="0.3">
      <c r="A317" s="33" t="s">
        <v>691</v>
      </c>
      <c r="B317" s="37" t="s">
        <v>813</v>
      </c>
      <c r="C317" s="27">
        <v>1</v>
      </c>
      <c r="D317" s="28">
        <v>0.95</v>
      </c>
      <c r="E317" s="30">
        <v>0.3</v>
      </c>
      <c r="F317" s="59"/>
      <c r="G317" s="9">
        <f t="shared" si="34"/>
        <v>0</v>
      </c>
      <c r="H317" s="11">
        <v>0.68421052631578938</v>
      </c>
    </row>
    <row r="318" spans="1:8" ht="13.5" customHeight="1" x14ac:dyDescent="0.3">
      <c r="A318" s="33" t="s">
        <v>692</v>
      </c>
      <c r="B318" s="37" t="s">
        <v>814</v>
      </c>
      <c r="C318" s="27">
        <v>1</v>
      </c>
      <c r="D318" s="28">
        <v>0.95</v>
      </c>
      <c r="E318" s="30">
        <v>0.3</v>
      </c>
      <c r="F318" s="59"/>
      <c r="G318" s="9">
        <f t="shared" si="34"/>
        <v>0</v>
      </c>
      <c r="H318" s="11">
        <v>0.68421052631578938</v>
      </c>
    </row>
    <row r="319" spans="1:8" ht="13.5" customHeight="1" x14ac:dyDescent="0.3">
      <c r="A319" s="33" t="s">
        <v>693</v>
      </c>
      <c r="B319" s="37" t="s">
        <v>815</v>
      </c>
      <c r="C319" s="27">
        <v>1</v>
      </c>
      <c r="D319" s="28">
        <v>0.95</v>
      </c>
      <c r="E319" s="30">
        <v>0.3</v>
      </c>
      <c r="F319" s="59"/>
      <c r="G319" s="9">
        <f t="shared" si="34"/>
        <v>0</v>
      </c>
      <c r="H319" s="11">
        <v>0.68421052631578938</v>
      </c>
    </row>
    <row r="320" spans="1:8" ht="13.5" customHeight="1" x14ac:dyDescent="0.3">
      <c r="A320" s="33" t="s">
        <v>694</v>
      </c>
      <c r="B320" s="37" t="s">
        <v>816</v>
      </c>
      <c r="C320" s="27">
        <v>1</v>
      </c>
      <c r="D320" s="28">
        <v>0.95</v>
      </c>
      <c r="E320" s="30">
        <v>0.3</v>
      </c>
      <c r="F320" s="59"/>
      <c r="G320" s="9">
        <f t="shared" si="34"/>
        <v>0</v>
      </c>
      <c r="H320" s="11">
        <v>0.68421052631578938</v>
      </c>
    </row>
    <row r="321" spans="1:8" ht="13.5" customHeight="1" x14ac:dyDescent="0.3">
      <c r="A321" s="33" t="s">
        <v>695</v>
      </c>
      <c r="B321" s="37" t="s">
        <v>817</v>
      </c>
      <c r="C321" s="27">
        <v>1</v>
      </c>
      <c r="D321" s="28">
        <v>0.95</v>
      </c>
      <c r="E321" s="30">
        <v>0.3</v>
      </c>
      <c r="F321" s="59"/>
      <c r="G321" s="9">
        <f t="shared" si="34"/>
        <v>0</v>
      </c>
      <c r="H321" s="11">
        <v>0.68421052631578938</v>
      </c>
    </row>
    <row r="322" spans="1:8" ht="13.5" customHeight="1" x14ac:dyDescent="0.25">
      <c r="A322" s="24"/>
      <c r="B322" s="7" t="s">
        <v>696</v>
      </c>
      <c r="C322" s="7"/>
      <c r="D322" s="7"/>
      <c r="E322" s="7"/>
      <c r="F322" s="74"/>
      <c r="G322" s="7"/>
      <c r="H322" s="8"/>
    </row>
    <row r="323" spans="1:8" ht="13.5" customHeight="1" x14ac:dyDescent="0.3">
      <c r="A323" s="33" t="s">
        <v>697</v>
      </c>
      <c r="B323" s="37" t="s">
        <v>698</v>
      </c>
      <c r="C323" s="27">
        <v>1</v>
      </c>
      <c r="D323" s="28">
        <v>6.5</v>
      </c>
      <c r="E323" s="30">
        <v>3</v>
      </c>
      <c r="F323" s="59"/>
      <c r="G323" s="9">
        <f t="shared" ref="G323:G326" si="35">+IF(E323&gt;0,F323*E323,F323*D323)</f>
        <v>0</v>
      </c>
      <c r="H323" s="11">
        <v>0.53846153846153844</v>
      </c>
    </row>
    <row r="324" spans="1:8" ht="13.5" customHeight="1" x14ac:dyDescent="0.3">
      <c r="A324" s="33" t="s">
        <v>699</v>
      </c>
      <c r="B324" s="37" t="s">
        <v>700</v>
      </c>
      <c r="C324" s="27">
        <v>1</v>
      </c>
      <c r="D324" s="28">
        <v>6.5</v>
      </c>
      <c r="E324" s="30">
        <v>3</v>
      </c>
      <c r="F324" s="59"/>
      <c r="G324" s="9">
        <f t="shared" si="35"/>
        <v>0</v>
      </c>
      <c r="H324" s="11">
        <v>0.53846153846153844</v>
      </c>
    </row>
    <row r="325" spans="1:8" ht="13.5" customHeight="1" x14ac:dyDescent="0.3">
      <c r="A325" s="33" t="s">
        <v>701</v>
      </c>
      <c r="B325" s="37" t="s">
        <v>702</v>
      </c>
      <c r="C325" s="27">
        <v>1</v>
      </c>
      <c r="D325" s="28">
        <v>7.5029999999999992</v>
      </c>
      <c r="E325" s="30">
        <v>3</v>
      </c>
      <c r="F325" s="59"/>
      <c r="G325" s="9">
        <f t="shared" si="35"/>
        <v>0</v>
      </c>
      <c r="H325" s="11">
        <v>0.6001599360255897</v>
      </c>
    </row>
    <row r="326" spans="1:8" ht="13.5" customHeight="1" x14ac:dyDescent="0.3">
      <c r="A326" s="33" t="s">
        <v>703</v>
      </c>
      <c r="B326" s="37" t="s">
        <v>704</v>
      </c>
      <c r="C326" s="27">
        <v>1</v>
      </c>
      <c r="D326" s="28">
        <v>32.5</v>
      </c>
      <c r="E326" s="30">
        <v>10</v>
      </c>
      <c r="F326" s="59"/>
      <c r="G326" s="9">
        <f t="shared" si="35"/>
        <v>0</v>
      </c>
      <c r="H326" s="11">
        <v>0.69230769230769229</v>
      </c>
    </row>
    <row r="327" spans="1:8" s="1" customFormat="1" ht="13.5" customHeight="1" x14ac:dyDescent="0.25">
      <c r="A327" s="23"/>
      <c r="B327" s="5" t="s">
        <v>314</v>
      </c>
      <c r="C327" s="5"/>
      <c r="D327" s="5"/>
      <c r="E327" s="5"/>
      <c r="F327" s="73"/>
      <c r="G327" s="5"/>
      <c r="H327" s="6"/>
    </row>
    <row r="328" spans="1:8" ht="13.5" customHeight="1" x14ac:dyDescent="0.25">
      <c r="A328" s="25" t="s">
        <v>315</v>
      </c>
      <c r="B328" s="26" t="s">
        <v>316</v>
      </c>
      <c r="C328" s="27">
        <v>1</v>
      </c>
      <c r="D328" s="28">
        <v>12.65</v>
      </c>
      <c r="E328" s="30">
        <v>6</v>
      </c>
      <c r="F328" s="56"/>
      <c r="G328" s="9">
        <f t="shared" ref="G328:G332" si="36">+IF(E328&gt;0,F328*E328,F328*D328)</f>
        <v>0</v>
      </c>
      <c r="H328" s="11">
        <v>0.52569169960474305</v>
      </c>
    </row>
    <row r="329" spans="1:8" ht="13.5" customHeight="1" x14ac:dyDescent="0.25">
      <c r="A329" s="25" t="s">
        <v>317</v>
      </c>
      <c r="B329" s="26" t="s">
        <v>318</v>
      </c>
      <c r="C329" s="27">
        <v>1</v>
      </c>
      <c r="D329" s="28">
        <v>12.65</v>
      </c>
      <c r="E329" s="30">
        <v>6</v>
      </c>
      <c r="F329" s="56"/>
      <c r="G329" s="9">
        <f t="shared" si="36"/>
        <v>0</v>
      </c>
      <c r="H329" s="11">
        <v>0.52569169960474305</v>
      </c>
    </row>
    <row r="330" spans="1:8" ht="13.5" customHeight="1" x14ac:dyDescent="0.25">
      <c r="A330" s="25" t="s">
        <v>319</v>
      </c>
      <c r="B330" s="26" t="s">
        <v>320</v>
      </c>
      <c r="C330" s="27">
        <v>1</v>
      </c>
      <c r="D330" s="28">
        <v>12.65</v>
      </c>
      <c r="E330" s="30">
        <v>6</v>
      </c>
      <c r="F330" s="76"/>
      <c r="G330" s="9">
        <f t="shared" si="36"/>
        <v>0</v>
      </c>
      <c r="H330" s="11">
        <v>0.52569169960474305</v>
      </c>
    </row>
    <row r="331" spans="1:8" ht="13.5" customHeight="1" x14ac:dyDescent="0.25">
      <c r="A331" s="25" t="s">
        <v>321</v>
      </c>
      <c r="B331" s="26" t="s">
        <v>322</v>
      </c>
      <c r="C331" s="27">
        <v>1</v>
      </c>
      <c r="D331" s="28">
        <v>12.65</v>
      </c>
      <c r="E331" s="30">
        <v>6</v>
      </c>
      <c r="F331" s="76"/>
      <c r="G331" s="9">
        <f t="shared" si="36"/>
        <v>0</v>
      </c>
      <c r="H331" s="11">
        <v>0.52569169960474305</v>
      </c>
    </row>
    <row r="332" spans="1:8" ht="13.5" customHeight="1" x14ac:dyDescent="0.25">
      <c r="A332" s="25" t="s">
        <v>323</v>
      </c>
      <c r="B332" s="26" t="s">
        <v>324</v>
      </c>
      <c r="C332" s="27">
        <v>1</v>
      </c>
      <c r="D332" s="28">
        <v>14.95</v>
      </c>
      <c r="E332" s="30">
        <v>7</v>
      </c>
      <c r="F332" s="76"/>
      <c r="G332" s="9">
        <f t="shared" si="36"/>
        <v>0</v>
      </c>
      <c r="H332" s="11">
        <v>0.5317725752508361</v>
      </c>
    </row>
    <row r="333" spans="1:8" ht="13.5" customHeight="1" x14ac:dyDescent="0.25">
      <c r="A333" s="24"/>
      <c r="B333" s="7" t="s">
        <v>325</v>
      </c>
      <c r="C333" s="7"/>
      <c r="D333" s="7"/>
      <c r="E333" s="7"/>
      <c r="F333" s="74"/>
      <c r="G333" s="7"/>
      <c r="H333" s="8"/>
    </row>
    <row r="334" spans="1:8" ht="13.5" customHeight="1" x14ac:dyDescent="0.25">
      <c r="A334" s="25" t="s">
        <v>326</v>
      </c>
      <c r="B334" s="26" t="s">
        <v>327</v>
      </c>
      <c r="C334" s="27">
        <v>1</v>
      </c>
      <c r="D334" s="28">
        <v>5.2</v>
      </c>
      <c r="E334" s="30">
        <v>1</v>
      </c>
      <c r="F334" s="56"/>
      <c r="G334" s="9">
        <f t="shared" ref="G334" si="37">+IF(E334&gt;0,F334*E334,F334*D334)</f>
        <v>0</v>
      </c>
      <c r="H334" s="11">
        <v>0.80769230769230771</v>
      </c>
    </row>
    <row r="335" spans="1:8" ht="13.5" customHeight="1" x14ac:dyDescent="0.25">
      <c r="A335" s="24"/>
      <c r="B335" s="7" t="s">
        <v>328</v>
      </c>
      <c r="C335" s="7"/>
      <c r="D335" s="7"/>
      <c r="E335" s="7"/>
      <c r="F335" s="74"/>
      <c r="G335" s="7"/>
      <c r="H335" s="8"/>
    </row>
    <row r="336" spans="1:8" ht="13.5" customHeight="1" x14ac:dyDescent="0.25">
      <c r="A336" s="36" t="s">
        <v>329</v>
      </c>
      <c r="B336" s="37" t="s">
        <v>330</v>
      </c>
      <c r="C336" s="27">
        <v>1</v>
      </c>
      <c r="D336" s="28">
        <v>4.5</v>
      </c>
      <c r="E336" s="30">
        <v>1.8</v>
      </c>
      <c r="F336" s="56"/>
      <c r="G336" s="9">
        <f t="shared" ref="G336:G339" si="38">+IF(E336&gt;0,F336*E336,F336*D336)</f>
        <v>0</v>
      </c>
      <c r="H336" s="11">
        <v>0.60000000000000009</v>
      </c>
    </row>
    <row r="337" spans="1:8" ht="13.5" customHeight="1" x14ac:dyDescent="0.25">
      <c r="A337" s="36" t="s">
        <v>335</v>
      </c>
      <c r="B337" s="37" t="s">
        <v>336</v>
      </c>
      <c r="C337" s="27">
        <v>1</v>
      </c>
      <c r="D337" s="28">
        <v>9.9</v>
      </c>
      <c r="E337" s="30">
        <v>2.97</v>
      </c>
      <c r="F337" s="56"/>
      <c r="G337" s="9">
        <f t="shared" si="38"/>
        <v>0</v>
      </c>
      <c r="H337" s="11">
        <v>0.7</v>
      </c>
    </row>
    <row r="338" spans="1:8" ht="13.5" customHeight="1" x14ac:dyDescent="0.25">
      <c r="A338" s="36" t="s">
        <v>337</v>
      </c>
      <c r="B338" s="37" t="s">
        <v>732</v>
      </c>
      <c r="C338" s="27">
        <v>1</v>
      </c>
      <c r="D338" s="28">
        <v>6.9</v>
      </c>
      <c r="E338" s="30">
        <v>2.0699999999999998</v>
      </c>
      <c r="F338" s="56"/>
      <c r="G338" s="9">
        <f t="shared" si="38"/>
        <v>0</v>
      </c>
      <c r="H338" s="11">
        <v>0.7</v>
      </c>
    </row>
    <row r="339" spans="1:8" ht="13.5" customHeight="1" x14ac:dyDescent="0.25">
      <c r="A339" s="36" t="s">
        <v>338</v>
      </c>
      <c r="B339" s="37" t="s">
        <v>339</v>
      </c>
      <c r="C339" s="27">
        <v>1</v>
      </c>
      <c r="D339" s="28">
        <v>0.9</v>
      </c>
      <c r="E339" s="30">
        <v>0.45</v>
      </c>
      <c r="F339" s="56"/>
      <c r="G339" s="9">
        <f t="shared" si="38"/>
        <v>0</v>
      </c>
      <c r="H339" s="11">
        <v>0.5</v>
      </c>
    </row>
    <row r="340" spans="1:8" ht="13.5" customHeight="1" x14ac:dyDescent="0.25">
      <c r="A340" s="24"/>
      <c r="B340" s="7" t="s">
        <v>340</v>
      </c>
      <c r="C340" s="7"/>
      <c r="D340" s="7"/>
      <c r="E340" s="7"/>
      <c r="F340" s="74"/>
      <c r="G340" s="7"/>
      <c r="H340" s="8"/>
    </row>
    <row r="341" spans="1:8" ht="13.5" customHeight="1" x14ac:dyDescent="0.25">
      <c r="A341" s="25" t="s">
        <v>341</v>
      </c>
      <c r="B341" s="26" t="s">
        <v>342</v>
      </c>
      <c r="C341" s="27">
        <v>1</v>
      </c>
      <c r="D341" s="28">
        <v>3.9</v>
      </c>
      <c r="E341" s="30">
        <v>1.5</v>
      </c>
      <c r="F341" s="56"/>
      <c r="G341" s="9">
        <f t="shared" ref="G341:G359" si="39">+IF(E341&gt;0,F341*E341,F341*D341)</f>
        <v>0</v>
      </c>
      <c r="H341" s="11">
        <v>0.61538461538461542</v>
      </c>
    </row>
    <row r="342" spans="1:8" ht="13.5" customHeight="1" x14ac:dyDescent="0.25">
      <c r="A342" s="25" t="s">
        <v>343</v>
      </c>
      <c r="B342" s="26" t="s">
        <v>344</v>
      </c>
      <c r="C342" s="27">
        <v>1</v>
      </c>
      <c r="D342" s="28">
        <v>3.9</v>
      </c>
      <c r="E342" s="30">
        <v>1.5</v>
      </c>
      <c r="F342" s="56"/>
      <c r="G342" s="9">
        <f t="shared" si="39"/>
        <v>0</v>
      </c>
      <c r="H342" s="11">
        <v>0.61538461538461542</v>
      </c>
    </row>
    <row r="343" spans="1:8" ht="13.5" customHeight="1" x14ac:dyDescent="0.25">
      <c r="A343" s="25" t="s">
        <v>345</v>
      </c>
      <c r="B343" s="26" t="s">
        <v>346</v>
      </c>
      <c r="C343" s="27">
        <v>1</v>
      </c>
      <c r="D343" s="28">
        <v>3.9</v>
      </c>
      <c r="E343" s="30">
        <v>1.5</v>
      </c>
      <c r="F343" s="56"/>
      <c r="G343" s="9">
        <f t="shared" si="39"/>
        <v>0</v>
      </c>
      <c r="H343" s="11">
        <v>0.61538461538461542</v>
      </c>
    </row>
    <row r="344" spans="1:8" ht="13.5" customHeight="1" x14ac:dyDescent="0.25">
      <c r="A344" s="25" t="s">
        <v>347</v>
      </c>
      <c r="B344" s="26" t="s">
        <v>348</v>
      </c>
      <c r="C344" s="27">
        <v>1</v>
      </c>
      <c r="D344" s="28">
        <v>3.9</v>
      </c>
      <c r="E344" s="30">
        <v>1.5</v>
      </c>
      <c r="F344" s="56"/>
      <c r="G344" s="9">
        <f t="shared" si="39"/>
        <v>0</v>
      </c>
      <c r="H344" s="11">
        <v>0.61538461538461542</v>
      </c>
    </row>
    <row r="345" spans="1:8" ht="13.5" customHeight="1" x14ac:dyDescent="0.25">
      <c r="A345" s="25" t="s">
        <v>349</v>
      </c>
      <c r="B345" s="26" t="s">
        <v>350</v>
      </c>
      <c r="C345" s="27">
        <v>1</v>
      </c>
      <c r="D345" s="28">
        <v>3.9</v>
      </c>
      <c r="E345" s="30">
        <v>1.5</v>
      </c>
      <c r="F345" s="56"/>
      <c r="G345" s="9">
        <f t="shared" si="39"/>
        <v>0</v>
      </c>
      <c r="H345" s="11">
        <v>0.61538461538461542</v>
      </c>
    </row>
    <row r="346" spans="1:8" ht="13.5" customHeight="1" x14ac:dyDescent="0.25">
      <c r="A346" s="25" t="s">
        <v>351</v>
      </c>
      <c r="B346" s="26" t="s">
        <v>352</v>
      </c>
      <c r="C346" s="27">
        <v>1</v>
      </c>
      <c r="D346" s="28">
        <v>3.9</v>
      </c>
      <c r="E346" s="30">
        <v>1.5</v>
      </c>
      <c r="F346" s="56"/>
      <c r="G346" s="9">
        <f t="shared" si="39"/>
        <v>0</v>
      </c>
      <c r="H346" s="11">
        <v>0.61538461538461542</v>
      </c>
    </row>
    <row r="347" spans="1:8" ht="13.5" customHeight="1" x14ac:dyDescent="0.25">
      <c r="A347" s="25" t="s">
        <v>353</v>
      </c>
      <c r="B347" s="26" t="s">
        <v>354</v>
      </c>
      <c r="C347" s="27">
        <v>1</v>
      </c>
      <c r="D347" s="28">
        <v>3.9</v>
      </c>
      <c r="E347" s="30">
        <v>1.5</v>
      </c>
      <c r="F347" s="56"/>
      <c r="G347" s="9">
        <f t="shared" si="39"/>
        <v>0</v>
      </c>
      <c r="H347" s="11">
        <v>0.61538461538461542</v>
      </c>
    </row>
    <row r="348" spans="1:8" ht="13.5" customHeight="1" x14ac:dyDescent="0.25">
      <c r="A348" s="25" t="s">
        <v>355</v>
      </c>
      <c r="B348" s="26" t="s">
        <v>356</v>
      </c>
      <c r="C348" s="27">
        <v>1</v>
      </c>
      <c r="D348" s="28">
        <v>3.9</v>
      </c>
      <c r="E348" s="30">
        <v>1.5</v>
      </c>
      <c r="F348" s="56"/>
      <c r="G348" s="9">
        <f t="shared" si="39"/>
        <v>0</v>
      </c>
      <c r="H348" s="11">
        <v>0.61538461538461542</v>
      </c>
    </row>
    <row r="349" spans="1:8" ht="13.5" customHeight="1" x14ac:dyDescent="0.25">
      <c r="A349" s="25" t="s">
        <v>357</v>
      </c>
      <c r="B349" s="26" t="s">
        <v>358</v>
      </c>
      <c r="C349" s="27">
        <v>1</v>
      </c>
      <c r="D349" s="28">
        <v>3.9</v>
      </c>
      <c r="E349" s="30">
        <v>1.5</v>
      </c>
      <c r="F349" s="56"/>
      <c r="G349" s="9">
        <f t="shared" si="39"/>
        <v>0</v>
      </c>
      <c r="H349" s="11">
        <v>0.61538461538461542</v>
      </c>
    </row>
    <row r="350" spans="1:8" ht="13.5" customHeight="1" x14ac:dyDescent="0.25">
      <c r="A350" s="25" t="s">
        <v>359</v>
      </c>
      <c r="B350" s="26" t="s">
        <v>360</v>
      </c>
      <c r="C350" s="27">
        <v>1</v>
      </c>
      <c r="D350" s="28">
        <v>3.9</v>
      </c>
      <c r="E350" s="30">
        <v>1.5</v>
      </c>
      <c r="F350" s="56"/>
      <c r="G350" s="9">
        <f t="shared" si="39"/>
        <v>0</v>
      </c>
      <c r="H350" s="11">
        <v>0.61538461538461542</v>
      </c>
    </row>
    <row r="351" spans="1:8" ht="13.5" customHeight="1" x14ac:dyDescent="0.25">
      <c r="A351" s="25" t="s">
        <v>361</v>
      </c>
      <c r="B351" s="26" t="s">
        <v>362</v>
      </c>
      <c r="C351" s="27">
        <v>1</v>
      </c>
      <c r="D351" s="28">
        <v>3.9</v>
      </c>
      <c r="E351" s="30">
        <v>1.5</v>
      </c>
      <c r="F351" s="56"/>
      <c r="G351" s="9">
        <f t="shared" si="39"/>
        <v>0</v>
      </c>
      <c r="H351" s="11">
        <v>0.61538461538461542</v>
      </c>
    </row>
    <row r="352" spans="1:8" ht="13.5" customHeight="1" x14ac:dyDescent="0.25">
      <c r="A352" s="25" t="s">
        <v>363</v>
      </c>
      <c r="B352" s="26" t="s">
        <v>364</v>
      </c>
      <c r="C352" s="27">
        <v>1</v>
      </c>
      <c r="D352" s="28">
        <v>3.9</v>
      </c>
      <c r="E352" s="30">
        <v>1.5</v>
      </c>
      <c r="F352" s="56"/>
      <c r="G352" s="9">
        <f t="shared" si="39"/>
        <v>0</v>
      </c>
      <c r="H352" s="11">
        <v>0.61538461538461542</v>
      </c>
    </row>
    <row r="353" spans="1:8" ht="13.5" customHeight="1" x14ac:dyDescent="0.25">
      <c r="A353" s="25" t="s">
        <v>365</v>
      </c>
      <c r="B353" s="26" t="s">
        <v>366</v>
      </c>
      <c r="C353" s="27">
        <v>1</v>
      </c>
      <c r="D353" s="28">
        <v>3.9</v>
      </c>
      <c r="E353" s="30">
        <v>1.5</v>
      </c>
      <c r="F353" s="56"/>
      <c r="G353" s="9">
        <f t="shared" si="39"/>
        <v>0</v>
      </c>
      <c r="H353" s="11">
        <v>0.61538461538461542</v>
      </c>
    </row>
    <row r="354" spans="1:8" ht="13.5" customHeight="1" x14ac:dyDescent="0.25">
      <c r="A354" s="25" t="s">
        <v>367</v>
      </c>
      <c r="B354" s="26" t="s">
        <v>368</v>
      </c>
      <c r="C354" s="27">
        <v>1</v>
      </c>
      <c r="D354" s="28">
        <v>3.9</v>
      </c>
      <c r="E354" s="30">
        <v>1.5</v>
      </c>
      <c r="F354" s="56"/>
      <c r="G354" s="9">
        <f t="shared" si="39"/>
        <v>0</v>
      </c>
      <c r="H354" s="11">
        <v>0.61538461538461542</v>
      </c>
    </row>
    <row r="355" spans="1:8" ht="13.5" customHeight="1" x14ac:dyDescent="0.25">
      <c r="A355" s="25" t="s">
        <v>369</v>
      </c>
      <c r="B355" s="26" t="s">
        <v>370</v>
      </c>
      <c r="C355" s="27">
        <v>1</v>
      </c>
      <c r="D355" s="28">
        <v>3.9</v>
      </c>
      <c r="E355" s="30">
        <v>1.5</v>
      </c>
      <c r="F355" s="56"/>
      <c r="G355" s="9">
        <f t="shared" si="39"/>
        <v>0</v>
      </c>
      <c r="H355" s="11">
        <v>0.61538461538461542</v>
      </c>
    </row>
    <row r="356" spans="1:8" ht="13.5" customHeight="1" x14ac:dyDescent="0.25">
      <c r="A356" s="25" t="s">
        <v>371</v>
      </c>
      <c r="B356" s="26" t="s">
        <v>372</v>
      </c>
      <c r="C356" s="27">
        <v>1</v>
      </c>
      <c r="D356" s="28">
        <v>3.9</v>
      </c>
      <c r="E356" s="30">
        <v>1.5</v>
      </c>
      <c r="F356" s="56"/>
      <c r="G356" s="9">
        <f t="shared" si="39"/>
        <v>0</v>
      </c>
      <c r="H356" s="11">
        <v>0.61538461538461542</v>
      </c>
    </row>
    <row r="357" spans="1:8" ht="13.5" customHeight="1" x14ac:dyDescent="0.25">
      <c r="A357" s="25" t="s">
        <v>373</v>
      </c>
      <c r="B357" s="26" t="s">
        <v>374</v>
      </c>
      <c r="C357" s="27">
        <v>1</v>
      </c>
      <c r="D357" s="28">
        <v>3.9</v>
      </c>
      <c r="E357" s="30">
        <v>1.5</v>
      </c>
      <c r="F357" s="56"/>
      <c r="G357" s="9">
        <f t="shared" si="39"/>
        <v>0</v>
      </c>
      <c r="H357" s="11">
        <v>0.61538461538461542</v>
      </c>
    </row>
    <row r="358" spans="1:8" ht="13.5" customHeight="1" x14ac:dyDescent="0.25">
      <c r="A358" s="25" t="s">
        <v>375</v>
      </c>
      <c r="B358" s="26" t="s">
        <v>376</v>
      </c>
      <c r="C358" s="27">
        <v>1</v>
      </c>
      <c r="D358" s="28">
        <v>3.9</v>
      </c>
      <c r="E358" s="30">
        <v>1.5</v>
      </c>
      <c r="F358" s="56"/>
      <c r="G358" s="9">
        <f t="shared" si="39"/>
        <v>0</v>
      </c>
      <c r="H358" s="11">
        <v>0.61538461538461542</v>
      </c>
    </row>
    <row r="359" spans="1:8" ht="13.5" customHeight="1" x14ac:dyDescent="0.25">
      <c r="A359" s="25" t="s">
        <v>375</v>
      </c>
      <c r="B359" s="26" t="s">
        <v>377</v>
      </c>
      <c r="C359" s="27">
        <v>1</v>
      </c>
      <c r="D359" s="28">
        <v>3.9</v>
      </c>
      <c r="E359" s="30">
        <v>1.5</v>
      </c>
      <c r="F359" s="56"/>
      <c r="G359" s="9">
        <f t="shared" si="39"/>
        <v>0</v>
      </c>
      <c r="H359" s="11">
        <v>0.61538461538461542</v>
      </c>
    </row>
    <row r="360" spans="1:8" s="1" customFormat="1" ht="13.5" customHeight="1" x14ac:dyDescent="0.25">
      <c r="A360" s="23"/>
      <c r="B360" s="5" t="s">
        <v>403</v>
      </c>
      <c r="C360" s="5"/>
      <c r="D360" s="5"/>
      <c r="E360" s="5"/>
      <c r="F360" s="73"/>
      <c r="G360" s="5"/>
      <c r="H360" s="6"/>
    </row>
    <row r="361" spans="1:8" ht="13.5" customHeight="1" x14ac:dyDescent="0.25">
      <c r="A361" s="25" t="s">
        <v>404</v>
      </c>
      <c r="B361" s="26" t="s">
        <v>405</v>
      </c>
      <c r="C361" s="27">
        <v>1</v>
      </c>
      <c r="D361" s="28">
        <v>4.5</v>
      </c>
      <c r="E361" s="30">
        <v>1.3499999999999999</v>
      </c>
      <c r="F361" s="56"/>
      <c r="G361" s="9">
        <f t="shared" ref="G361:G381" si="40">+IF(E361&gt;0,F361*E361,F361*D361)</f>
        <v>0</v>
      </c>
      <c r="H361" s="11">
        <v>0.70000000000000007</v>
      </c>
    </row>
    <row r="362" spans="1:8" ht="13.5" customHeight="1" x14ac:dyDescent="0.25">
      <c r="A362" s="25" t="s">
        <v>406</v>
      </c>
      <c r="B362" s="26" t="s">
        <v>407</v>
      </c>
      <c r="C362" s="27">
        <v>1</v>
      </c>
      <c r="D362" s="28">
        <v>8.5</v>
      </c>
      <c r="E362" s="30">
        <v>2.5499999999999998</v>
      </c>
      <c r="F362" s="56"/>
      <c r="G362" s="9">
        <f t="shared" si="40"/>
        <v>0</v>
      </c>
      <c r="H362" s="11">
        <v>0.70000000000000007</v>
      </c>
    </row>
    <row r="363" spans="1:8" ht="13.5" customHeight="1" x14ac:dyDescent="0.25">
      <c r="A363" s="25" t="s">
        <v>408</v>
      </c>
      <c r="B363" s="26" t="s">
        <v>409</v>
      </c>
      <c r="C363" s="27">
        <v>1</v>
      </c>
      <c r="D363" s="28">
        <v>2.6</v>
      </c>
      <c r="E363" s="30">
        <v>0.78</v>
      </c>
      <c r="F363" s="56"/>
      <c r="G363" s="9">
        <f t="shared" si="40"/>
        <v>0</v>
      </c>
      <c r="H363" s="11">
        <v>0.7</v>
      </c>
    </row>
    <row r="364" spans="1:8" ht="13.5" customHeight="1" x14ac:dyDescent="0.25">
      <c r="A364" s="25" t="s">
        <v>410</v>
      </c>
      <c r="B364" s="26" t="s">
        <v>411</v>
      </c>
      <c r="C364" s="27">
        <v>1</v>
      </c>
      <c r="D364" s="28">
        <v>2.6</v>
      </c>
      <c r="E364" s="30">
        <v>0.78</v>
      </c>
      <c r="F364" s="56"/>
      <c r="G364" s="9">
        <f t="shared" si="40"/>
        <v>0</v>
      </c>
      <c r="H364" s="11">
        <v>0.7</v>
      </c>
    </row>
    <row r="365" spans="1:8" ht="13.5" customHeight="1" x14ac:dyDescent="0.25">
      <c r="A365" s="25" t="s">
        <v>412</v>
      </c>
      <c r="B365" s="26" t="s">
        <v>413</v>
      </c>
      <c r="C365" s="27">
        <v>1</v>
      </c>
      <c r="D365" s="28">
        <v>2.6</v>
      </c>
      <c r="E365" s="30">
        <v>0.78</v>
      </c>
      <c r="F365" s="56"/>
      <c r="G365" s="9">
        <f t="shared" si="40"/>
        <v>0</v>
      </c>
      <c r="H365" s="11">
        <v>0.7</v>
      </c>
    </row>
    <row r="366" spans="1:8" ht="13.5" customHeight="1" x14ac:dyDescent="0.25">
      <c r="A366" s="25" t="s">
        <v>414</v>
      </c>
      <c r="B366" s="26" t="s">
        <v>415</v>
      </c>
      <c r="C366" s="27">
        <v>1</v>
      </c>
      <c r="D366" s="28">
        <v>2.6</v>
      </c>
      <c r="E366" s="30">
        <v>0.78</v>
      </c>
      <c r="F366" s="56"/>
      <c r="G366" s="9">
        <f t="shared" si="40"/>
        <v>0</v>
      </c>
      <c r="H366" s="11">
        <v>0.7</v>
      </c>
    </row>
    <row r="367" spans="1:8" ht="13.5" customHeight="1" x14ac:dyDescent="0.25">
      <c r="A367" s="25" t="s">
        <v>416</v>
      </c>
      <c r="B367" s="26" t="s">
        <v>417</v>
      </c>
      <c r="C367" s="27">
        <v>1</v>
      </c>
      <c r="D367" s="28">
        <v>2.6</v>
      </c>
      <c r="E367" s="30">
        <v>0.78</v>
      </c>
      <c r="F367" s="56"/>
      <c r="G367" s="9">
        <f t="shared" si="40"/>
        <v>0</v>
      </c>
      <c r="H367" s="11">
        <v>0.7</v>
      </c>
    </row>
    <row r="368" spans="1:8" ht="13.5" customHeight="1" x14ac:dyDescent="0.25">
      <c r="A368" s="25" t="s">
        <v>418</v>
      </c>
      <c r="B368" s="26" t="s">
        <v>419</v>
      </c>
      <c r="C368" s="27">
        <v>1</v>
      </c>
      <c r="D368" s="28">
        <v>2.6</v>
      </c>
      <c r="E368" s="30">
        <v>0.78</v>
      </c>
      <c r="F368" s="56"/>
      <c r="G368" s="9">
        <f t="shared" si="40"/>
        <v>0</v>
      </c>
      <c r="H368" s="11">
        <v>0.7</v>
      </c>
    </row>
    <row r="369" spans="1:8" ht="13.5" customHeight="1" x14ac:dyDescent="0.25">
      <c r="A369" s="25" t="s">
        <v>420</v>
      </c>
      <c r="B369" s="26" t="s">
        <v>421</v>
      </c>
      <c r="C369" s="27">
        <v>1</v>
      </c>
      <c r="D369" s="28">
        <v>2.6</v>
      </c>
      <c r="E369" s="30">
        <v>0.78</v>
      </c>
      <c r="F369" s="56"/>
      <c r="G369" s="9">
        <f t="shared" si="40"/>
        <v>0</v>
      </c>
      <c r="H369" s="11">
        <v>0.7</v>
      </c>
    </row>
    <row r="370" spans="1:8" ht="13.5" customHeight="1" x14ac:dyDescent="0.25">
      <c r="A370" s="25" t="s">
        <v>422</v>
      </c>
      <c r="B370" s="26" t="s">
        <v>423</v>
      </c>
      <c r="C370" s="27">
        <v>1</v>
      </c>
      <c r="D370" s="28">
        <v>2.6</v>
      </c>
      <c r="E370" s="30">
        <v>0.78</v>
      </c>
      <c r="F370" s="56"/>
      <c r="G370" s="9">
        <f t="shared" si="40"/>
        <v>0</v>
      </c>
      <c r="H370" s="11">
        <v>0.7</v>
      </c>
    </row>
    <row r="371" spans="1:8" ht="13.5" customHeight="1" x14ac:dyDescent="0.25">
      <c r="A371" s="25" t="s">
        <v>424</v>
      </c>
      <c r="B371" s="26" t="s">
        <v>425</v>
      </c>
      <c r="C371" s="27">
        <v>1</v>
      </c>
      <c r="D371" s="28">
        <v>2.6</v>
      </c>
      <c r="E371" s="30">
        <v>0.78</v>
      </c>
      <c r="F371" s="56"/>
      <c r="G371" s="9">
        <f t="shared" si="40"/>
        <v>0</v>
      </c>
      <c r="H371" s="11">
        <v>0.7</v>
      </c>
    </row>
    <row r="372" spans="1:8" ht="13.5" customHeight="1" x14ac:dyDescent="0.25">
      <c r="A372" s="25" t="s">
        <v>426</v>
      </c>
      <c r="B372" s="26" t="s">
        <v>427</v>
      </c>
      <c r="C372" s="27">
        <v>1</v>
      </c>
      <c r="D372" s="28">
        <v>2.6</v>
      </c>
      <c r="E372" s="30">
        <v>0.78</v>
      </c>
      <c r="F372" s="56"/>
      <c r="G372" s="9">
        <f t="shared" si="40"/>
        <v>0</v>
      </c>
      <c r="H372" s="11">
        <v>0.7</v>
      </c>
    </row>
    <row r="373" spans="1:8" ht="13.5" customHeight="1" x14ac:dyDescent="0.25">
      <c r="A373" s="25" t="s">
        <v>428</v>
      </c>
      <c r="B373" s="26" t="s">
        <v>429</v>
      </c>
      <c r="C373" s="27">
        <v>1</v>
      </c>
      <c r="D373" s="28">
        <v>4.5</v>
      </c>
      <c r="E373" s="30">
        <v>1.3499999999999999</v>
      </c>
      <c r="F373" s="56"/>
      <c r="G373" s="9">
        <f t="shared" si="40"/>
        <v>0</v>
      </c>
      <c r="H373" s="11">
        <v>0.70000000000000007</v>
      </c>
    </row>
    <row r="374" spans="1:8" ht="13.5" customHeight="1" x14ac:dyDescent="0.3">
      <c r="A374" s="33" t="s">
        <v>430</v>
      </c>
      <c r="B374" s="37" t="s">
        <v>431</v>
      </c>
      <c r="C374" s="27">
        <v>1</v>
      </c>
      <c r="D374" s="28">
        <v>4.9000000000000004</v>
      </c>
      <c r="E374" s="30">
        <v>1.47</v>
      </c>
      <c r="F374" s="56"/>
      <c r="G374" s="9">
        <f t="shared" si="40"/>
        <v>0</v>
      </c>
      <c r="H374" s="11">
        <v>0.70000000000000007</v>
      </c>
    </row>
    <row r="375" spans="1:8" ht="13.5" customHeight="1" x14ac:dyDescent="0.3">
      <c r="A375" s="33" t="s">
        <v>432</v>
      </c>
      <c r="B375" s="37" t="s">
        <v>433</v>
      </c>
      <c r="C375" s="27">
        <v>1</v>
      </c>
      <c r="D375" s="28">
        <v>5.9</v>
      </c>
      <c r="E375" s="30">
        <v>1.77</v>
      </c>
      <c r="F375" s="56"/>
      <c r="G375" s="9">
        <f t="shared" si="40"/>
        <v>0</v>
      </c>
      <c r="H375" s="11">
        <v>0.70000000000000007</v>
      </c>
    </row>
    <row r="376" spans="1:8" ht="13.5" customHeight="1" x14ac:dyDescent="0.25">
      <c r="A376" s="25" t="s">
        <v>434</v>
      </c>
      <c r="B376" s="26" t="s">
        <v>435</v>
      </c>
      <c r="C376" s="27">
        <v>1</v>
      </c>
      <c r="D376" s="28">
        <v>4.5</v>
      </c>
      <c r="E376" s="30">
        <v>1.3499999999999999</v>
      </c>
      <c r="F376" s="56"/>
      <c r="G376" s="9">
        <f t="shared" si="40"/>
        <v>0</v>
      </c>
      <c r="H376" s="11">
        <v>0.70000000000000007</v>
      </c>
    </row>
    <row r="377" spans="1:8" ht="13.5" customHeight="1" x14ac:dyDescent="0.25">
      <c r="A377" s="25" t="s">
        <v>436</v>
      </c>
      <c r="B377" s="26" t="s">
        <v>437</v>
      </c>
      <c r="C377" s="27">
        <v>1</v>
      </c>
      <c r="D377" s="28">
        <v>4.5</v>
      </c>
      <c r="E377" s="30">
        <v>1.3499999999999999</v>
      </c>
      <c r="F377" s="56"/>
      <c r="G377" s="9">
        <f t="shared" si="40"/>
        <v>0</v>
      </c>
      <c r="H377" s="11">
        <v>0.70000000000000007</v>
      </c>
    </row>
    <row r="378" spans="1:8" ht="13.5" customHeight="1" x14ac:dyDescent="0.3">
      <c r="A378" s="33" t="s">
        <v>438</v>
      </c>
      <c r="B378" s="37" t="s">
        <v>439</v>
      </c>
      <c r="C378" s="27">
        <v>1</v>
      </c>
      <c r="D378" s="28">
        <v>2.5</v>
      </c>
      <c r="E378" s="30">
        <v>0.75</v>
      </c>
      <c r="F378" s="56"/>
      <c r="G378" s="9">
        <f t="shared" si="40"/>
        <v>0</v>
      </c>
      <c r="H378" s="11">
        <v>0.7</v>
      </c>
    </row>
    <row r="379" spans="1:8" ht="13.5" customHeight="1" x14ac:dyDescent="0.3">
      <c r="A379" s="33" t="s">
        <v>440</v>
      </c>
      <c r="B379" s="37" t="s">
        <v>441</v>
      </c>
      <c r="C379" s="27">
        <v>1</v>
      </c>
      <c r="D379" s="28">
        <v>2.5</v>
      </c>
      <c r="E379" s="30">
        <v>0.75</v>
      </c>
      <c r="F379" s="56"/>
      <c r="G379" s="9">
        <f t="shared" si="40"/>
        <v>0</v>
      </c>
      <c r="H379" s="11">
        <v>0.7</v>
      </c>
    </row>
    <row r="380" spans="1:8" ht="13.5" customHeight="1" x14ac:dyDescent="0.3">
      <c r="A380" s="33" t="s">
        <v>442</v>
      </c>
      <c r="B380" s="37" t="s">
        <v>443</v>
      </c>
      <c r="C380" s="27">
        <v>1</v>
      </c>
      <c r="D380" s="28">
        <v>2.5</v>
      </c>
      <c r="E380" s="30">
        <v>0.75</v>
      </c>
      <c r="F380" s="56"/>
      <c r="G380" s="9">
        <f t="shared" si="40"/>
        <v>0</v>
      </c>
      <c r="H380" s="11">
        <v>0.7</v>
      </c>
    </row>
    <row r="381" spans="1:8" ht="13.5" customHeight="1" x14ac:dyDescent="0.3">
      <c r="A381" s="33" t="s">
        <v>444</v>
      </c>
      <c r="B381" s="37" t="s">
        <v>445</v>
      </c>
      <c r="C381" s="27">
        <v>1</v>
      </c>
      <c r="D381" s="28">
        <v>2.5</v>
      </c>
      <c r="E381" s="30">
        <v>0.75</v>
      </c>
      <c r="F381" s="56"/>
      <c r="G381" s="9">
        <f t="shared" si="40"/>
        <v>0</v>
      </c>
      <c r="H381" s="11">
        <v>0.7</v>
      </c>
    </row>
    <row r="382" spans="1:8" ht="13.5" customHeight="1" x14ac:dyDescent="0.25">
      <c r="A382" s="24"/>
      <c r="B382" s="7" t="s">
        <v>446</v>
      </c>
      <c r="C382" s="7"/>
      <c r="D382" s="7"/>
      <c r="E382" s="7"/>
      <c r="F382" s="74"/>
      <c r="G382" s="7"/>
      <c r="H382" s="8"/>
    </row>
    <row r="383" spans="1:8" ht="13.5" customHeight="1" x14ac:dyDescent="0.25">
      <c r="A383" s="25" t="s">
        <v>447</v>
      </c>
      <c r="B383" s="37" t="s">
        <v>448</v>
      </c>
      <c r="C383" s="27">
        <v>1</v>
      </c>
      <c r="D383" s="28">
        <v>4.9000000000000004</v>
      </c>
      <c r="E383" s="30">
        <v>1.47</v>
      </c>
      <c r="F383" s="56"/>
      <c r="G383" s="9">
        <f t="shared" ref="G383:G385" si="41">+IF(E383&gt;0,F383*E383,F383*D383)</f>
        <v>0</v>
      </c>
      <c r="H383" s="11">
        <v>0.70000000000000007</v>
      </c>
    </row>
    <row r="384" spans="1:8" ht="13.5" customHeight="1" x14ac:dyDescent="0.25">
      <c r="A384" s="25" t="s">
        <v>449</v>
      </c>
      <c r="B384" s="26" t="s">
        <v>450</v>
      </c>
      <c r="C384" s="27">
        <v>1</v>
      </c>
      <c r="D384" s="28">
        <v>6.5</v>
      </c>
      <c r="E384" s="30">
        <v>1.95</v>
      </c>
      <c r="F384" s="56"/>
      <c r="G384" s="9">
        <f t="shared" si="41"/>
        <v>0</v>
      </c>
      <c r="H384" s="11">
        <v>0.7</v>
      </c>
    </row>
    <row r="385" spans="1:8" ht="13.5" customHeight="1" x14ac:dyDescent="0.25">
      <c r="A385" s="25" t="s">
        <v>451</v>
      </c>
      <c r="B385" s="26" t="s">
        <v>452</v>
      </c>
      <c r="C385" s="27">
        <v>1</v>
      </c>
      <c r="D385" s="28">
        <v>6.95</v>
      </c>
      <c r="E385" s="30">
        <v>2.085</v>
      </c>
      <c r="F385" s="56"/>
      <c r="G385" s="9">
        <f t="shared" si="41"/>
        <v>0</v>
      </c>
      <c r="H385" s="11">
        <v>0.70000000000000007</v>
      </c>
    </row>
    <row r="386" spans="1:8" s="1" customFormat="1" ht="13.5" customHeight="1" x14ac:dyDescent="0.25">
      <c r="A386" s="23"/>
      <c r="B386" s="5" t="s">
        <v>492</v>
      </c>
      <c r="C386" s="5"/>
      <c r="D386" s="5"/>
      <c r="E386" s="5"/>
      <c r="F386" s="73"/>
      <c r="G386" s="5"/>
      <c r="H386" s="6"/>
    </row>
    <row r="387" spans="1:8" ht="13.5" customHeight="1" x14ac:dyDescent="0.3">
      <c r="A387" s="33" t="s">
        <v>493</v>
      </c>
      <c r="B387" s="34" t="s">
        <v>494</v>
      </c>
      <c r="C387" s="27">
        <v>1</v>
      </c>
      <c r="D387" s="28">
        <v>3.6</v>
      </c>
      <c r="E387" s="30">
        <v>1</v>
      </c>
      <c r="F387" s="56"/>
      <c r="G387" s="9">
        <f t="shared" ref="G387:G409" si="42">+IF(E387&gt;0,F387*E387,F387*D387)</f>
        <v>0</v>
      </c>
      <c r="H387" s="11">
        <v>0.72222222222222221</v>
      </c>
    </row>
    <row r="388" spans="1:8" ht="13.5" customHeight="1" x14ac:dyDescent="0.3">
      <c r="A388" s="33" t="s">
        <v>495</v>
      </c>
      <c r="B388" s="34" t="s">
        <v>496</v>
      </c>
      <c r="C388" s="27">
        <v>1</v>
      </c>
      <c r="D388" s="28">
        <v>3.6</v>
      </c>
      <c r="E388" s="30">
        <v>1</v>
      </c>
      <c r="F388" s="56"/>
      <c r="G388" s="9">
        <f t="shared" si="42"/>
        <v>0</v>
      </c>
      <c r="H388" s="11">
        <v>0.72222222222222221</v>
      </c>
    </row>
    <row r="389" spans="1:8" ht="13.5" customHeight="1" x14ac:dyDescent="0.3">
      <c r="A389" s="33" t="s">
        <v>497</v>
      </c>
      <c r="B389" s="34" t="s">
        <v>498</v>
      </c>
      <c r="C389" s="27">
        <v>1</v>
      </c>
      <c r="D389" s="28">
        <v>3.6</v>
      </c>
      <c r="E389" s="30">
        <v>1</v>
      </c>
      <c r="F389" s="56"/>
      <c r="G389" s="9">
        <f t="shared" si="42"/>
        <v>0</v>
      </c>
      <c r="H389" s="11">
        <v>0.72222222222222221</v>
      </c>
    </row>
    <row r="390" spans="1:8" ht="13.5" customHeight="1" x14ac:dyDescent="0.3">
      <c r="A390" s="33" t="s">
        <v>499</v>
      </c>
      <c r="B390" s="34" t="s">
        <v>500</v>
      </c>
      <c r="C390" s="27">
        <v>1</v>
      </c>
      <c r="D390" s="28">
        <v>3.6</v>
      </c>
      <c r="E390" s="30">
        <v>1</v>
      </c>
      <c r="F390" s="56"/>
      <c r="G390" s="9">
        <f t="shared" si="42"/>
        <v>0</v>
      </c>
      <c r="H390" s="11">
        <v>0.72222222222222221</v>
      </c>
    </row>
    <row r="391" spans="1:8" ht="13.5" customHeight="1" x14ac:dyDescent="0.3">
      <c r="A391" s="33" t="s">
        <v>501</v>
      </c>
      <c r="B391" s="34" t="s">
        <v>502</v>
      </c>
      <c r="C391" s="27">
        <v>1</v>
      </c>
      <c r="D391" s="28">
        <v>3.6</v>
      </c>
      <c r="E391" s="30">
        <v>1</v>
      </c>
      <c r="F391" s="56"/>
      <c r="G391" s="9">
        <f t="shared" si="42"/>
        <v>0</v>
      </c>
      <c r="H391" s="11">
        <v>0.72222222222222221</v>
      </c>
    </row>
    <row r="392" spans="1:8" ht="13.5" customHeight="1" x14ac:dyDescent="0.3">
      <c r="A392" s="33" t="s">
        <v>503</v>
      </c>
      <c r="B392" s="34" t="s">
        <v>504</v>
      </c>
      <c r="C392" s="27">
        <v>1</v>
      </c>
      <c r="D392" s="28">
        <v>3.6</v>
      </c>
      <c r="E392" s="30">
        <v>1</v>
      </c>
      <c r="F392" s="56"/>
      <c r="G392" s="9">
        <f t="shared" si="42"/>
        <v>0</v>
      </c>
      <c r="H392" s="11">
        <v>0.72222222222222221</v>
      </c>
    </row>
    <row r="393" spans="1:8" ht="13.5" customHeight="1" x14ac:dyDescent="0.3">
      <c r="A393" s="33" t="s">
        <v>505</v>
      </c>
      <c r="B393" s="34" t="s">
        <v>506</v>
      </c>
      <c r="C393" s="27">
        <v>1</v>
      </c>
      <c r="D393" s="28">
        <v>3.6</v>
      </c>
      <c r="E393" s="30">
        <v>1</v>
      </c>
      <c r="F393" s="56"/>
      <c r="G393" s="9">
        <f t="shared" si="42"/>
        <v>0</v>
      </c>
      <c r="H393" s="11">
        <v>0.72222222222222221</v>
      </c>
    </row>
    <row r="394" spans="1:8" ht="13.5" customHeight="1" x14ac:dyDescent="0.3">
      <c r="A394" s="33" t="s">
        <v>507</v>
      </c>
      <c r="B394" s="34" t="s">
        <v>508</v>
      </c>
      <c r="C394" s="27">
        <v>1</v>
      </c>
      <c r="D394" s="28">
        <v>3.6</v>
      </c>
      <c r="E394" s="30">
        <v>1</v>
      </c>
      <c r="F394" s="56"/>
      <c r="G394" s="9">
        <f t="shared" si="42"/>
        <v>0</v>
      </c>
      <c r="H394" s="11">
        <v>0.72222222222222221</v>
      </c>
    </row>
    <row r="395" spans="1:8" ht="13.5" customHeight="1" x14ac:dyDescent="0.3">
      <c r="A395" s="33" t="s">
        <v>509</v>
      </c>
      <c r="B395" s="34" t="s">
        <v>510</v>
      </c>
      <c r="C395" s="27">
        <v>1</v>
      </c>
      <c r="D395" s="28">
        <v>3.6</v>
      </c>
      <c r="E395" s="30">
        <v>1</v>
      </c>
      <c r="F395" s="56"/>
      <c r="G395" s="9">
        <f t="shared" si="42"/>
        <v>0</v>
      </c>
      <c r="H395" s="11">
        <v>0.72222222222222221</v>
      </c>
    </row>
    <row r="396" spans="1:8" ht="13.5" customHeight="1" x14ac:dyDescent="0.3">
      <c r="A396" s="33" t="s">
        <v>511</v>
      </c>
      <c r="B396" s="34" t="s">
        <v>512</v>
      </c>
      <c r="C396" s="27">
        <v>1</v>
      </c>
      <c r="D396" s="28">
        <v>3.6</v>
      </c>
      <c r="E396" s="30">
        <v>1</v>
      </c>
      <c r="F396" s="56"/>
      <c r="G396" s="9">
        <f t="shared" si="42"/>
        <v>0</v>
      </c>
      <c r="H396" s="11">
        <v>0.72222222222222221</v>
      </c>
    </row>
    <row r="397" spans="1:8" ht="13.5" customHeight="1" x14ac:dyDescent="0.3">
      <c r="A397" s="33" t="s">
        <v>513</v>
      </c>
      <c r="B397" s="34" t="s">
        <v>514</v>
      </c>
      <c r="C397" s="27">
        <v>1</v>
      </c>
      <c r="D397" s="28">
        <v>3.6</v>
      </c>
      <c r="E397" s="30">
        <v>1</v>
      </c>
      <c r="F397" s="56"/>
      <c r="G397" s="9">
        <f t="shared" si="42"/>
        <v>0</v>
      </c>
      <c r="H397" s="11">
        <v>0.72222222222222221</v>
      </c>
    </row>
    <row r="398" spans="1:8" ht="13.5" customHeight="1" x14ac:dyDescent="0.3">
      <c r="A398" s="33" t="s">
        <v>515</v>
      </c>
      <c r="B398" s="34" t="s">
        <v>516</v>
      </c>
      <c r="C398" s="27">
        <v>1</v>
      </c>
      <c r="D398" s="28">
        <v>3.6</v>
      </c>
      <c r="E398" s="30">
        <v>1</v>
      </c>
      <c r="F398" s="56"/>
      <c r="G398" s="9">
        <f t="shared" si="42"/>
        <v>0</v>
      </c>
      <c r="H398" s="11">
        <v>0.72222222222222221</v>
      </c>
    </row>
    <row r="399" spans="1:8" ht="13.5" customHeight="1" x14ac:dyDescent="0.3">
      <c r="A399" s="33" t="s">
        <v>517</v>
      </c>
      <c r="B399" s="34" t="s">
        <v>518</v>
      </c>
      <c r="C399" s="27">
        <v>1</v>
      </c>
      <c r="D399" s="28">
        <v>3.6</v>
      </c>
      <c r="E399" s="30">
        <v>1</v>
      </c>
      <c r="F399" s="56"/>
      <c r="G399" s="9">
        <f t="shared" si="42"/>
        <v>0</v>
      </c>
      <c r="H399" s="11">
        <v>0.72222222222222221</v>
      </c>
    </row>
    <row r="400" spans="1:8" ht="13.5" customHeight="1" x14ac:dyDescent="0.3">
      <c r="A400" s="33" t="s">
        <v>519</v>
      </c>
      <c r="B400" s="34" t="s">
        <v>520</v>
      </c>
      <c r="C400" s="27">
        <v>1</v>
      </c>
      <c r="D400" s="28">
        <v>3.6</v>
      </c>
      <c r="E400" s="30">
        <v>1</v>
      </c>
      <c r="F400" s="56"/>
      <c r="G400" s="9">
        <f t="shared" si="42"/>
        <v>0</v>
      </c>
      <c r="H400" s="11">
        <v>0.72222222222222221</v>
      </c>
    </row>
    <row r="401" spans="1:8" ht="13.5" customHeight="1" x14ac:dyDescent="0.3">
      <c r="A401" s="33" t="s">
        <v>521</v>
      </c>
      <c r="B401" s="34" t="s">
        <v>522</v>
      </c>
      <c r="C401" s="27">
        <v>1</v>
      </c>
      <c r="D401" s="28">
        <v>3.6</v>
      </c>
      <c r="E401" s="30">
        <v>1</v>
      </c>
      <c r="F401" s="56"/>
      <c r="G401" s="9">
        <f t="shared" si="42"/>
        <v>0</v>
      </c>
      <c r="H401" s="11">
        <v>0.72222222222222221</v>
      </c>
    </row>
    <row r="402" spans="1:8" ht="13.5" customHeight="1" x14ac:dyDescent="0.3">
      <c r="A402" s="33" t="s">
        <v>523</v>
      </c>
      <c r="B402" s="34" t="s">
        <v>524</v>
      </c>
      <c r="C402" s="27">
        <v>1</v>
      </c>
      <c r="D402" s="28">
        <v>3.6</v>
      </c>
      <c r="E402" s="30">
        <v>1</v>
      </c>
      <c r="F402" s="56"/>
      <c r="G402" s="9">
        <f t="shared" si="42"/>
        <v>0</v>
      </c>
      <c r="H402" s="11">
        <v>0.72222222222222221</v>
      </c>
    </row>
    <row r="403" spans="1:8" ht="13.5" customHeight="1" x14ac:dyDescent="0.3">
      <c r="A403" s="33" t="s">
        <v>525</v>
      </c>
      <c r="B403" s="34" t="s">
        <v>526</v>
      </c>
      <c r="C403" s="27">
        <v>1</v>
      </c>
      <c r="D403" s="28">
        <v>3.6</v>
      </c>
      <c r="E403" s="30">
        <v>1</v>
      </c>
      <c r="F403" s="56"/>
      <c r="G403" s="9">
        <f t="shared" si="42"/>
        <v>0</v>
      </c>
      <c r="H403" s="11">
        <v>0.72222222222222221</v>
      </c>
    </row>
    <row r="404" spans="1:8" ht="13.5" customHeight="1" x14ac:dyDescent="0.3">
      <c r="A404" s="33" t="s">
        <v>527</v>
      </c>
      <c r="B404" s="34" t="s">
        <v>528</v>
      </c>
      <c r="C404" s="27">
        <v>1</v>
      </c>
      <c r="D404" s="28">
        <v>3.6</v>
      </c>
      <c r="E404" s="30">
        <v>1</v>
      </c>
      <c r="F404" s="56"/>
      <c r="G404" s="9">
        <f t="shared" si="42"/>
        <v>0</v>
      </c>
      <c r="H404" s="11">
        <v>0.72222222222222221</v>
      </c>
    </row>
    <row r="405" spans="1:8" ht="13.5" customHeight="1" x14ac:dyDescent="0.3">
      <c r="A405" s="33" t="s">
        <v>529</v>
      </c>
      <c r="B405" s="34" t="s">
        <v>530</v>
      </c>
      <c r="C405" s="27">
        <v>1</v>
      </c>
      <c r="D405" s="28">
        <v>3.6</v>
      </c>
      <c r="E405" s="30">
        <v>1</v>
      </c>
      <c r="F405" s="56"/>
      <c r="G405" s="9">
        <f t="shared" si="42"/>
        <v>0</v>
      </c>
      <c r="H405" s="11">
        <v>0.72222222222222221</v>
      </c>
    </row>
    <row r="406" spans="1:8" ht="13.5" customHeight="1" x14ac:dyDescent="0.3">
      <c r="A406" s="33" t="s">
        <v>531</v>
      </c>
      <c r="B406" s="34" t="s">
        <v>532</v>
      </c>
      <c r="C406" s="27">
        <v>1</v>
      </c>
      <c r="D406" s="28">
        <v>3.6</v>
      </c>
      <c r="E406" s="30">
        <v>1</v>
      </c>
      <c r="F406" s="56"/>
      <c r="G406" s="9">
        <f t="shared" si="42"/>
        <v>0</v>
      </c>
      <c r="H406" s="11">
        <v>0.72222222222222221</v>
      </c>
    </row>
    <row r="407" spans="1:8" ht="13.5" customHeight="1" x14ac:dyDescent="0.3">
      <c r="A407" s="33" t="s">
        <v>533</v>
      </c>
      <c r="B407" s="34" t="s">
        <v>534</v>
      </c>
      <c r="C407" s="27">
        <v>1</v>
      </c>
      <c r="D407" s="28">
        <v>3.6</v>
      </c>
      <c r="E407" s="30">
        <v>1</v>
      </c>
      <c r="F407" s="56"/>
      <c r="G407" s="9">
        <f t="shared" si="42"/>
        <v>0</v>
      </c>
      <c r="H407" s="11">
        <v>0.72222222222222221</v>
      </c>
    </row>
    <row r="408" spans="1:8" ht="13.5" customHeight="1" x14ac:dyDescent="0.3">
      <c r="A408" s="33" t="s">
        <v>535</v>
      </c>
      <c r="B408" s="34" t="s">
        <v>536</v>
      </c>
      <c r="C408" s="27">
        <v>1</v>
      </c>
      <c r="D408" s="28">
        <v>3.6</v>
      </c>
      <c r="E408" s="30">
        <v>1</v>
      </c>
      <c r="F408" s="56"/>
      <c r="G408" s="9">
        <f t="shared" si="42"/>
        <v>0</v>
      </c>
      <c r="H408" s="11">
        <v>0.72222222222222221</v>
      </c>
    </row>
    <row r="409" spans="1:8" ht="13.5" customHeight="1" x14ac:dyDescent="0.3">
      <c r="A409" s="33" t="s">
        <v>537</v>
      </c>
      <c r="B409" s="34" t="s">
        <v>538</v>
      </c>
      <c r="C409" s="27">
        <v>1</v>
      </c>
      <c r="D409" s="28">
        <v>3.6</v>
      </c>
      <c r="E409" s="30">
        <v>1</v>
      </c>
      <c r="F409" s="56"/>
      <c r="G409" s="9">
        <f t="shared" si="42"/>
        <v>0</v>
      </c>
      <c r="H409" s="11">
        <v>0.72222222222222221</v>
      </c>
    </row>
    <row r="410" spans="1:8" s="1" customFormat="1" ht="13.5" customHeight="1" x14ac:dyDescent="0.25">
      <c r="A410" s="23"/>
      <c r="B410" s="5" t="s">
        <v>833</v>
      </c>
      <c r="C410" s="5"/>
      <c r="D410" s="5"/>
      <c r="E410" s="5"/>
      <c r="F410" s="73"/>
      <c r="G410" s="5">
        <f t="shared" ref="G410" si="43">+IF(E410&gt;0,F410*E410,F410*D410)</f>
        <v>0</v>
      </c>
      <c r="H410" s="6"/>
    </row>
    <row r="411" spans="1:8" ht="13.5" customHeight="1" x14ac:dyDescent="0.25">
      <c r="A411" s="24"/>
      <c r="B411" s="7" t="s">
        <v>85</v>
      </c>
      <c r="C411" s="7"/>
      <c r="D411" s="7"/>
      <c r="E411" s="7"/>
      <c r="F411" s="74"/>
      <c r="G411" s="7"/>
      <c r="H411" s="8"/>
    </row>
    <row r="412" spans="1:8" ht="13.5" customHeight="1" x14ac:dyDescent="0.25">
      <c r="A412" s="25" t="s">
        <v>86</v>
      </c>
      <c r="B412" s="46" t="s">
        <v>87</v>
      </c>
      <c r="C412" s="27">
        <v>1</v>
      </c>
      <c r="D412" s="28">
        <v>6.95</v>
      </c>
      <c r="E412" s="30">
        <v>1.9</v>
      </c>
      <c r="F412" s="59"/>
      <c r="G412" s="9">
        <f>+IF(E412&gt;0,F412*E412,F412*D412)</f>
        <v>0</v>
      </c>
      <c r="H412" s="11">
        <v>0.72661870503597126</v>
      </c>
    </row>
    <row r="413" spans="1:8" ht="13.5" customHeight="1" x14ac:dyDescent="0.25">
      <c r="A413" s="25" t="s">
        <v>88</v>
      </c>
      <c r="B413" s="46" t="s">
        <v>89</v>
      </c>
      <c r="C413" s="27">
        <v>1</v>
      </c>
      <c r="D413" s="28">
        <v>6.95</v>
      </c>
      <c r="E413" s="30">
        <v>1.9</v>
      </c>
      <c r="F413" s="59"/>
      <c r="G413" s="9">
        <f>+IF(E413&gt;0,F413*E413,F413*D413)</f>
        <v>0</v>
      </c>
      <c r="H413" s="11">
        <v>0.72661870503597126</v>
      </c>
    </row>
    <row r="414" spans="1:8" ht="13.5" customHeight="1" x14ac:dyDescent="0.25">
      <c r="A414" s="25" t="s">
        <v>90</v>
      </c>
      <c r="B414" s="46" t="s">
        <v>91</v>
      </c>
      <c r="C414" s="27">
        <v>1</v>
      </c>
      <c r="D414" s="28">
        <v>6.95</v>
      </c>
      <c r="E414" s="30">
        <v>1.9</v>
      </c>
      <c r="F414" s="59"/>
      <c r="G414" s="9">
        <f>+IF(E414&gt;0,F414*E414,F414*D414)</f>
        <v>0</v>
      </c>
      <c r="H414" s="11">
        <v>0.72661870503597126</v>
      </c>
    </row>
    <row r="415" spans="1:8" ht="13.5" customHeight="1" x14ac:dyDescent="0.25">
      <c r="A415" s="25" t="s">
        <v>92</v>
      </c>
      <c r="B415" s="46" t="s">
        <v>93</v>
      </c>
      <c r="C415" s="27">
        <v>1</v>
      </c>
      <c r="D415" s="28">
        <v>6.95</v>
      </c>
      <c r="E415" s="30">
        <v>1.9</v>
      </c>
      <c r="F415" s="59"/>
      <c r="G415" s="9">
        <f>+IF(E415&gt;0,F415*E415,F415*D415)</f>
        <v>0</v>
      </c>
      <c r="H415" s="11">
        <v>0.72661870503597126</v>
      </c>
    </row>
    <row r="416" spans="1:8" ht="13.5" customHeight="1" x14ac:dyDescent="0.25">
      <c r="A416" s="25" t="s">
        <v>94</v>
      </c>
      <c r="B416" s="46" t="s">
        <v>95</v>
      </c>
      <c r="C416" s="27">
        <v>1</v>
      </c>
      <c r="D416" s="28">
        <v>6.95</v>
      </c>
      <c r="E416" s="30">
        <v>1.9</v>
      </c>
      <c r="F416" s="59"/>
      <c r="G416" s="9">
        <f>+IF(E416&gt;0,F416*E416,F416*D416)</f>
        <v>0</v>
      </c>
      <c r="H416" s="11">
        <v>0.72661870503597126</v>
      </c>
    </row>
    <row r="417" spans="1:8" ht="13.5" customHeight="1" x14ac:dyDescent="0.25">
      <c r="A417" s="24"/>
      <c r="B417" s="7" t="s">
        <v>101</v>
      </c>
      <c r="C417" s="7"/>
      <c r="D417" s="7"/>
      <c r="E417" s="7"/>
      <c r="F417" s="74"/>
      <c r="G417" s="7"/>
      <c r="H417" s="8"/>
    </row>
    <row r="418" spans="1:8" ht="13.5" customHeight="1" x14ac:dyDescent="0.25">
      <c r="A418" s="25" t="s">
        <v>102</v>
      </c>
      <c r="B418" s="26" t="s">
        <v>103</v>
      </c>
      <c r="C418" s="27">
        <v>1</v>
      </c>
      <c r="D418" s="28">
        <v>6.95</v>
      </c>
      <c r="E418" s="30">
        <v>2</v>
      </c>
      <c r="F418" s="59"/>
      <c r="G418" s="9">
        <f t="shared" ref="G418:G428" si="44">+IF(E418&gt;0,F418*E418,F418*D418)</f>
        <v>0</v>
      </c>
      <c r="H418" s="11">
        <v>0.71223021582733814</v>
      </c>
    </row>
    <row r="419" spans="1:8" ht="13.5" customHeight="1" x14ac:dyDescent="0.25">
      <c r="A419" s="25" t="s">
        <v>104</v>
      </c>
      <c r="B419" s="26" t="s">
        <v>105</v>
      </c>
      <c r="C419" s="27">
        <v>1</v>
      </c>
      <c r="D419" s="28">
        <v>6.95</v>
      </c>
      <c r="E419" s="30">
        <v>2</v>
      </c>
      <c r="F419" s="59"/>
      <c r="G419" s="9">
        <f t="shared" si="44"/>
        <v>0</v>
      </c>
      <c r="H419" s="11">
        <v>0.71223021582733814</v>
      </c>
    </row>
    <row r="420" spans="1:8" ht="13.5" customHeight="1" x14ac:dyDescent="0.25">
      <c r="A420" s="25" t="s">
        <v>106</v>
      </c>
      <c r="B420" s="26" t="s">
        <v>107</v>
      </c>
      <c r="C420" s="27">
        <v>1</v>
      </c>
      <c r="D420" s="28">
        <v>6.95</v>
      </c>
      <c r="E420" s="30">
        <v>2</v>
      </c>
      <c r="F420" s="59"/>
      <c r="G420" s="9">
        <f t="shared" si="44"/>
        <v>0</v>
      </c>
      <c r="H420" s="11">
        <v>0.71223021582733814</v>
      </c>
    </row>
    <row r="421" spans="1:8" ht="13.5" customHeight="1" x14ac:dyDescent="0.25">
      <c r="A421" s="25" t="s">
        <v>108</v>
      </c>
      <c r="B421" s="26" t="s">
        <v>109</v>
      </c>
      <c r="C421" s="27">
        <v>1</v>
      </c>
      <c r="D421" s="28">
        <v>6.95</v>
      </c>
      <c r="E421" s="30">
        <v>2</v>
      </c>
      <c r="F421" s="59"/>
      <c r="G421" s="9">
        <f t="shared" si="44"/>
        <v>0</v>
      </c>
      <c r="H421" s="11">
        <v>0.71223021582733814</v>
      </c>
    </row>
    <row r="422" spans="1:8" ht="13.5" customHeight="1" x14ac:dyDescent="0.25">
      <c r="A422" s="25" t="s">
        <v>110</v>
      </c>
      <c r="B422" s="26" t="s">
        <v>111</v>
      </c>
      <c r="C422" s="27">
        <v>1</v>
      </c>
      <c r="D422" s="28">
        <v>6.95</v>
      </c>
      <c r="E422" s="30">
        <v>2</v>
      </c>
      <c r="F422" s="59"/>
      <c r="G422" s="9">
        <f t="shared" si="44"/>
        <v>0</v>
      </c>
      <c r="H422" s="11">
        <v>0.71223021582733814</v>
      </c>
    </row>
    <row r="423" spans="1:8" ht="13.5" customHeight="1" x14ac:dyDescent="0.25">
      <c r="A423" s="25" t="s">
        <v>112</v>
      </c>
      <c r="B423" s="26" t="s">
        <v>113</v>
      </c>
      <c r="C423" s="27">
        <v>1</v>
      </c>
      <c r="D423" s="28">
        <v>6.95</v>
      </c>
      <c r="E423" s="30">
        <v>2</v>
      </c>
      <c r="F423" s="59"/>
      <c r="G423" s="9">
        <f t="shared" si="44"/>
        <v>0</v>
      </c>
      <c r="H423" s="11">
        <v>0.71223021582733814</v>
      </c>
    </row>
    <row r="424" spans="1:8" ht="13.5" customHeight="1" x14ac:dyDescent="0.25">
      <c r="A424" s="25" t="s">
        <v>114</v>
      </c>
      <c r="B424" s="26" t="s">
        <v>115</v>
      </c>
      <c r="C424" s="27">
        <v>1</v>
      </c>
      <c r="D424" s="28">
        <v>6.95</v>
      </c>
      <c r="E424" s="30">
        <v>2</v>
      </c>
      <c r="F424" s="59"/>
      <c r="G424" s="9">
        <f t="shared" si="44"/>
        <v>0</v>
      </c>
      <c r="H424" s="11">
        <v>0.71223021582733814</v>
      </c>
    </row>
    <row r="425" spans="1:8" ht="13.5" customHeight="1" x14ac:dyDescent="0.25">
      <c r="A425" s="25" t="s">
        <v>116</v>
      </c>
      <c r="B425" s="26" t="s">
        <v>117</v>
      </c>
      <c r="C425" s="27">
        <v>1</v>
      </c>
      <c r="D425" s="28">
        <v>6.95</v>
      </c>
      <c r="E425" s="30">
        <v>2</v>
      </c>
      <c r="F425" s="59"/>
      <c r="G425" s="9">
        <f t="shared" si="44"/>
        <v>0</v>
      </c>
      <c r="H425" s="11">
        <v>0.71223021582733814</v>
      </c>
    </row>
    <row r="426" spans="1:8" ht="13.5" customHeight="1" x14ac:dyDescent="0.25">
      <c r="A426" s="25" t="s">
        <v>118</v>
      </c>
      <c r="B426" s="26" t="s">
        <v>119</v>
      </c>
      <c r="C426" s="27">
        <v>1</v>
      </c>
      <c r="D426" s="28">
        <v>6.95</v>
      </c>
      <c r="E426" s="30">
        <v>2</v>
      </c>
      <c r="F426" s="59"/>
      <c r="G426" s="9">
        <f t="shared" si="44"/>
        <v>0</v>
      </c>
      <c r="H426" s="11">
        <v>0.71223021582733814</v>
      </c>
    </row>
    <row r="427" spans="1:8" ht="13.5" customHeight="1" x14ac:dyDescent="0.25">
      <c r="A427" s="25" t="s">
        <v>120</v>
      </c>
      <c r="B427" s="26" t="s">
        <v>121</v>
      </c>
      <c r="C427" s="27">
        <v>1</v>
      </c>
      <c r="D427" s="28">
        <v>6.95</v>
      </c>
      <c r="E427" s="30">
        <v>2</v>
      </c>
      <c r="F427" s="59"/>
      <c r="G427" s="9">
        <f t="shared" si="44"/>
        <v>0</v>
      </c>
      <c r="H427" s="11">
        <v>0.71223021582733814</v>
      </c>
    </row>
    <row r="428" spans="1:8" ht="13.5" customHeight="1" x14ac:dyDescent="0.25">
      <c r="A428" s="25" t="s">
        <v>122</v>
      </c>
      <c r="B428" s="26" t="s">
        <v>123</v>
      </c>
      <c r="C428" s="27">
        <v>1</v>
      </c>
      <c r="D428" s="28">
        <v>6.95</v>
      </c>
      <c r="E428" s="30">
        <v>2</v>
      </c>
      <c r="F428" s="59"/>
      <c r="G428" s="9">
        <f t="shared" si="44"/>
        <v>0</v>
      </c>
      <c r="H428" s="11">
        <v>0.71223021582733814</v>
      </c>
    </row>
    <row r="429" spans="1:8" ht="13.5" customHeight="1" x14ac:dyDescent="0.25">
      <c r="A429" s="25" t="s">
        <v>124</v>
      </c>
      <c r="B429" s="26" t="s">
        <v>125</v>
      </c>
      <c r="C429" s="27">
        <v>1</v>
      </c>
      <c r="D429" s="28">
        <v>6.95</v>
      </c>
      <c r="E429" s="30">
        <v>2</v>
      </c>
      <c r="F429" s="59"/>
      <c r="G429" s="9">
        <f t="shared" ref="G429:G448" si="45">+IF(E429&gt;0,F429*E429,F429*D429)</f>
        <v>0</v>
      </c>
      <c r="H429" s="11">
        <v>0.71223021582733814</v>
      </c>
    </row>
    <row r="430" spans="1:8" ht="13.5" customHeight="1" x14ac:dyDescent="0.25">
      <c r="A430" s="25" t="s">
        <v>126</v>
      </c>
      <c r="B430" s="26" t="s">
        <v>127</v>
      </c>
      <c r="C430" s="27">
        <v>1</v>
      </c>
      <c r="D430" s="28">
        <v>6.95</v>
      </c>
      <c r="E430" s="30">
        <v>2</v>
      </c>
      <c r="F430" s="59"/>
      <c r="G430" s="9">
        <f t="shared" si="45"/>
        <v>0</v>
      </c>
      <c r="H430" s="11">
        <v>0.71223021582733814</v>
      </c>
    </row>
    <row r="431" spans="1:8" ht="13.5" customHeight="1" x14ac:dyDescent="0.25">
      <c r="A431" s="25" t="s">
        <v>128</v>
      </c>
      <c r="B431" s="26" t="s">
        <v>129</v>
      </c>
      <c r="C431" s="27">
        <v>1</v>
      </c>
      <c r="D431" s="28">
        <v>6.95</v>
      </c>
      <c r="E431" s="30">
        <v>2</v>
      </c>
      <c r="F431" s="59"/>
      <c r="G431" s="9">
        <f t="shared" si="45"/>
        <v>0</v>
      </c>
      <c r="H431" s="11">
        <v>0.71223021582733814</v>
      </c>
    </row>
    <row r="432" spans="1:8" ht="13.5" customHeight="1" x14ac:dyDescent="0.25">
      <c r="A432" s="25" t="s">
        <v>130</v>
      </c>
      <c r="B432" s="26" t="s">
        <v>131</v>
      </c>
      <c r="C432" s="27">
        <v>1</v>
      </c>
      <c r="D432" s="28">
        <v>6.95</v>
      </c>
      <c r="E432" s="30">
        <v>2</v>
      </c>
      <c r="F432" s="59"/>
      <c r="G432" s="9">
        <f t="shared" si="45"/>
        <v>0</v>
      </c>
      <c r="H432" s="11">
        <v>0.71223021582733814</v>
      </c>
    </row>
    <row r="433" spans="1:8" ht="13.5" customHeight="1" x14ac:dyDescent="0.25">
      <c r="A433" s="25" t="s">
        <v>132</v>
      </c>
      <c r="B433" s="26" t="s">
        <v>133</v>
      </c>
      <c r="C433" s="27">
        <v>1</v>
      </c>
      <c r="D433" s="28">
        <v>6.95</v>
      </c>
      <c r="E433" s="30">
        <v>2</v>
      </c>
      <c r="F433" s="59"/>
      <c r="G433" s="9">
        <f t="shared" si="45"/>
        <v>0</v>
      </c>
      <c r="H433" s="11">
        <v>0.71223021582733814</v>
      </c>
    </row>
    <row r="434" spans="1:8" ht="13.5" customHeight="1" x14ac:dyDescent="0.25">
      <c r="A434" s="25" t="s">
        <v>134</v>
      </c>
      <c r="B434" s="26" t="s">
        <v>135</v>
      </c>
      <c r="C434" s="27">
        <v>1</v>
      </c>
      <c r="D434" s="28">
        <v>6.95</v>
      </c>
      <c r="E434" s="30">
        <v>2</v>
      </c>
      <c r="F434" s="59"/>
      <c r="G434" s="9">
        <f t="shared" si="45"/>
        <v>0</v>
      </c>
      <c r="H434" s="11">
        <v>0.71223021582733814</v>
      </c>
    </row>
    <row r="435" spans="1:8" ht="13.5" customHeight="1" x14ac:dyDescent="0.25">
      <c r="A435" s="25" t="s">
        <v>136</v>
      </c>
      <c r="B435" s="26" t="s">
        <v>137</v>
      </c>
      <c r="C435" s="27">
        <v>1</v>
      </c>
      <c r="D435" s="28">
        <v>6.95</v>
      </c>
      <c r="E435" s="30">
        <v>2</v>
      </c>
      <c r="F435" s="59"/>
      <c r="G435" s="9">
        <f t="shared" si="45"/>
        <v>0</v>
      </c>
      <c r="H435" s="11">
        <v>0.71223021582733814</v>
      </c>
    </row>
    <row r="436" spans="1:8" ht="13.5" customHeight="1" x14ac:dyDescent="0.25">
      <c r="A436" s="25" t="s">
        <v>138</v>
      </c>
      <c r="B436" s="26" t="s">
        <v>139</v>
      </c>
      <c r="C436" s="27">
        <v>1</v>
      </c>
      <c r="D436" s="28">
        <v>6.95</v>
      </c>
      <c r="E436" s="30">
        <v>2</v>
      </c>
      <c r="F436" s="59"/>
      <c r="G436" s="9">
        <f t="shared" si="45"/>
        <v>0</v>
      </c>
      <c r="H436" s="11">
        <v>0.71223021582733814</v>
      </c>
    </row>
    <row r="437" spans="1:8" ht="13.5" customHeight="1" x14ac:dyDescent="0.25">
      <c r="A437" s="25" t="s">
        <v>140</v>
      </c>
      <c r="B437" s="26" t="s">
        <v>141</v>
      </c>
      <c r="C437" s="27">
        <v>1</v>
      </c>
      <c r="D437" s="28">
        <v>6.95</v>
      </c>
      <c r="E437" s="30">
        <v>2</v>
      </c>
      <c r="F437" s="59"/>
      <c r="G437" s="9">
        <f t="shared" si="45"/>
        <v>0</v>
      </c>
      <c r="H437" s="11">
        <v>0.71223021582733814</v>
      </c>
    </row>
    <row r="438" spans="1:8" ht="13.5" customHeight="1" x14ac:dyDescent="0.25">
      <c r="A438" s="25" t="s">
        <v>142</v>
      </c>
      <c r="B438" s="26" t="s">
        <v>822</v>
      </c>
      <c r="C438" s="27">
        <v>1</v>
      </c>
      <c r="D438" s="28">
        <v>6.95</v>
      </c>
      <c r="E438" s="30">
        <v>2</v>
      </c>
      <c r="F438" s="59"/>
      <c r="G438" s="9">
        <f t="shared" si="45"/>
        <v>0</v>
      </c>
      <c r="H438" s="11">
        <v>0.71223021582733814</v>
      </c>
    </row>
    <row r="439" spans="1:8" ht="13.5" customHeight="1" x14ac:dyDescent="0.25">
      <c r="A439" s="25" t="s">
        <v>143</v>
      </c>
      <c r="B439" s="26" t="s">
        <v>144</v>
      </c>
      <c r="C439" s="27">
        <v>1</v>
      </c>
      <c r="D439" s="28">
        <v>6.95</v>
      </c>
      <c r="E439" s="30">
        <v>2</v>
      </c>
      <c r="F439" s="59"/>
      <c r="G439" s="9">
        <f t="shared" si="45"/>
        <v>0</v>
      </c>
      <c r="H439" s="11">
        <v>0.71223021582733814</v>
      </c>
    </row>
    <row r="440" spans="1:8" ht="13.5" customHeight="1" x14ac:dyDescent="0.25">
      <c r="A440" s="25" t="s">
        <v>145</v>
      </c>
      <c r="B440" s="26" t="s">
        <v>146</v>
      </c>
      <c r="C440" s="27">
        <v>1</v>
      </c>
      <c r="D440" s="28">
        <v>6.95</v>
      </c>
      <c r="E440" s="30">
        <v>2</v>
      </c>
      <c r="F440" s="59"/>
      <c r="G440" s="9">
        <f t="shared" si="45"/>
        <v>0</v>
      </c>
      <c r="H440" s="11">
        <v>0.71223021582733814</v>
      </c>
    </row>
    <row r="441" spans="1:8" ht="13.5" customHeight="1" x14ac:dyDescent="0.25">
      <c r="A441" s="25" t="s">
        <v>147</v>
      </c>
      <c r="B441" s="26" t="s">
        <v>148</v>
      </c>
      <c r="C441" s="27">
        <v>1</v>
      </c>
      <c r="D441" s="28">
        <v>6.95</v>
      </c>
      <c r="E441" s="30">
        <v>2</v>
      </c>
      <c r="F441" s="59"/>
      <c r="G441" s="9">
        <f t="shared" si="45"/>
        <v>0</v>
      </c>
      <c r="H441" s="11">
        <v>0.71223021582733814</v>
      </c>
    </row>
    <row r="442" spans="1:8" ht="13.5" customHeight="1" x14ac:dyDescent="0.25">
      <c r="A442" s="25" t="s">
        <v>149</v>
      </c>
      <c r="B442" s="26" t="s">
        <v>150</v>
      </c>
      <c r="C442" s="27">
        <v>1</v>
      </c>
      <c r="D442" s="28">
        <v>6.95</v>
      </c>
      <c r="E442" s="30">
        <v>2</v>
      </c>
      <c r="F442" s="59"/>
      <c r="G442" s="9">
        <f t="shared" si="45"/>
        <v>0</v>
      </c>
      <c r="H442" s="11">
        <v>0.71223021582733814</v>
      </c>
    </row>
    <row r="443" spans="1:8" ht="13.5" customHeight="1" x14ac:dyDescent="0.25">
      <c r="A443" s="25" t="s">
        <v>151</v>
      </c>
      <c r="B443" s="26" t="s">
        <v>152</v>
      </c>
      <c r="C443" s="27">
        <v>1</v>
      </c>
      <c r="D443" s="28">
        <v>6.95</v>
      </c>
      <c r="E443" s="30">
        <v>2</v>
      </c>
      <c r="F443" s="59"/>
      <c r="G443" s="9">
        <f t="shared" si="45"/>
        <v>0</v>
      </c>
      <c r="H443" s="11">
        <v>0.71223021582733814</v>
      </c>
    </row>
    <row r="444" spans="1:8" ht="13.5" customHeight="1" x14ac:dyDescent="0.25">
      <c r="A444" s="25" t="s">
        <v>153</v>
      </c>
      <c r="B444" s="26" t="s">
        <v>154</v>
      </c>
      <c r="C444" s="27">
        <v>1</v>
      </c>
      <c r="D444" s="28">
        <v>6.95</v>
      </c>
      <c r="E444" s="30">
        <v>2</v>
      </c>
      <c r="F444" s="59"/>
      <c r="G444" s="9">
        <f t="shared" si="45"/>
        <v>0</v>
      </c>
      <c r="H444" s="11">
        <v>0.71223021582733814</v>
      </c>
    </row>
    <row r="445" spans="1:8" ht="13.5" customHeight="1" x14ac:dyDescent="0.25">
      <c r="A445" s="25" t="s">
        <v>155</v>
      </c>
      <c r="B445" s="26" t="s">
        <v>156</v>
      </c>
      <c r="C445" s="27">
        <v>1</v>
      </c>
      <c r="D445" s="28">
        <v>6.95</v>
      </c>
      <c r="E445" s="30">
        <v>2</v>
      </c>
      <c r="F445" s="59"/>
      <c r="G445" s="9">
        <f t="shared" si="45"/>
        <v>0</v>
      </c>
      <c r="H445" s="11">
        <v>0.71223021582733814</v>
      </c>
    </row>
    <row r="446" spans="1:8" ht="13.5" customHeight="1" x14ac:dyDescent="0.25">
      <c r="A446" s="25" t="s">
        <v>157</v>
      </c>
      <c r="B446" s="26" t="s">
        <v>158</v>
      </c>
      <c r="C446" s="27">
        <v>1</v>
      </c>
      <c r="D446" s="28">
        <v>6.95</v>
      </c>
      <c r="E446" s="30">
        <v>2</v>
      </c>
      <c r="F446" s="59"/>
      <c r="G446" s="9">
        <f t="shared" si="45"/>
        <v>0</v>
      </c>
      <c r="H446" s="11">
        <v>0.71223021582733814</v>
      </c>
    </row>
    <row r="447" spans="1:8" ht="13.5" customHeight="1" x14ac:dyDescent="0.25">
      <c r="A447" s="25" t="s">
        <v>159</v>
      </c>
      <c r="B447" s="26" t="s">
        <v>160</v>
      </c>
      <c r="C447" s="27">
        <v>1</v>
      </c>
      <c r="D447" s="28">
        <v>6.95</v>
      </c>
      <c r="E447" s="30">
        <v>2</v>
      </c>
      <c r="F447" s="59"/>
      <c r="G447" s="9">
        <f t="shared" si="45"/>
        <v>0</v>
      </c>
      <c r="H447" s="11">
        <v>0.71223021582733814</v>
      </c>
    </row>
    <row r="448" spans="1:8" ht="13.5" customHeight="1" x14ac:dyDescent="0.25">
      <c r="A448" s="25" t="s">
        <v>161</v>
      </c>
      <c r="B448" s="26" t="s">
        <v>162</v>
      </c>
      <c r="C448" s="27">
        <v>1</v>
      </c>
      <c r="D448" s="28">
        <v>6.95</v>
      </c>
      <c r="E448" s="30">
        <v>2</v>
      </c>
      <c r="F448" s="59"/>
      <c r="G448" s="9">
        <f t="shared" si="45"/>
        <v>0</v>
      </c>
      <c r="H448" s="11">
        <v>0.71223021582733814</v>
      </c>
    </row>
    <row r="449" spans="1:8" ht="13.5" customHeight="1" x14ac:dyDescent="0.25">
      <c r="A449" s="24"/>
      <c r="B449" s="7" t="s">
        <v>163</v>
      </c>
      <c r="C449" s="7"/>
      <c r="D449" s="7"/>
      <c r="E449" s="7"/>
      <c r="F449" s="74"/>
      <c r="G449" s="7"/>
      <c r="H449" s="8"/>
    </row>
    <row r="450" spans="1:8" ht="13.5" customHeight="1" x14ac:dyDescent="0.25">
      <c r="A450" s="25" t="s">
        <v>164</v>
      </c>
      <c r="B450" s="26" t="s">
        <v>165</v>
      </c>
      <c r="C450" s="27">
        <v>1</v>
      </c>
      <c r="D450" s="28">
        <v>6.95</v>
      </c>
      <c r="E450" s="30">
        <v>2</v>
      </c>
      <c r="F450" s="59"/>
      <c r="G450" s="9">
        <f t="shared" ref="G450:G453" si="46">+IF(E450&gt;0,F450*E450,F450*D450)</f>
        <v>0</v>
      </c>
      <c r="H450" s="11">
        <v>0.71223021582733814</v>
      </c>
    </row>
    <row r="451" spans="1:8" ht="13.5" customHeight="1" x14ac:dyDescent="0.25">
      <c r="A451" s="25" t="s">
        <v>166</v>
      </c>
      <c r="B451" s="26" t="s">
        <v>167</v>
      </c>
      <c r="C451" s="27">
        <v>1</v>
      </c>
      <c r="D451" s="28">
        <v>6.95</v>
      </c>
      <c r="E451" s="30">
        <v>2</v>
      </c>
      <c r="F451" s="59"/>
      <c r="G451" s="9">
        <f t="shared" si="46"/>
        <v>0</v>
      </c>
      <c r="H451" s="11">
        <v>0.71223021582733814</v>
      </c>
    </row>
    <row r="452" spans="1:8" ht="13.5" customHeight="1" x14ac:dyDescent="0.25">
      <c r="A452" s="25" t="s">
        <v>168</v>
      </c>
      <c r="B452" s="26" t="s">
        <v>169</v>
      </c>
      <c r="C452" s="27">
        <v>1</v>
      </c>
      <c r="D452" s="28">
        <v>6.95</v>
      </c>
      <c r="E452" s="30">
        <v>2</v>
      </c>
      <c r="F452" s="59"/>
      <c r="G452" s="9">
        <f t="shared" si="46"/>
        <v>0</v>
      </c>
      <c r="H452" s="11">
        <v>0.71223021582733814</v>
      </c>
    </row>
    <row r="453" spans="1:8" ht="13.5" customHeight="1" thickBot="1" x14ac:dyDescent="0.3">
      <c r="A453" s="47" t="s">
        <v>170</v>
      </c>
      <c r="B453" s="48" t="s">
        <v>171</v>
      </c>
      <c r="C453" s="49">
        <v>1</v>
      </c>
      <c r="D453" s="50">
        <v>6.95</v>
      </c>
      <c r="E453" s="51">
        <v>2</v>
      </c>
      <c r="F453" s="60"/>
      <c r="G453" s="16">
        <f t="shared" si="46"/>
        <v>0</v>
      </c>
      <c r="H453" s="17">
        <v>0.71223021582733814</v>
      </c>
    </row>
    <row r="455" spans="1:8" ht="30.75" customHeight="1" thickBot="1" x14ac:dyDescent="0.3">
      <c r="B455" s="52" t="s">
        <v>834</v>
      </c>
      <c r="F455" s="61" t="s">
        <v>838</v>
      </c>
      <c r="G455" s="18">
        <f>+SUM(G450:G453,G418:G448,G412:G416,G387:G409,G383:G385,G361:G381,G341:G359,G336:G339,G334,G328:G332,G323:G326,G310:G321,G298:G308,G289:G296,G279:G287,G276:G277,G271:G274,G264:G269,G255:G262,G253,G248:G251,G243:G246,G241,G235:G239,G222:G233,G210:G220,G204:G208,G201:G202,G198:G199,G195:G196,G192:G193,G184:G189,G172:G182,G166:G168,G161:G164,G158:G159,G155:G156,G145:G152,G133:G143,G130:G131,G127,G119:G125,G117,G112:G115,G108:G110,G103:G106,G44:G99,G32:G41,G29:G30,G27,G24:G25,G19:G22,G15:G17,G5:G13)</f>
        <v>0</v>
      </c>
    </row>
    <row r="456" spans="1:8" ht="17.25" thickBot="1" x14ac:dyDescent="0.3">
      <c r="A456" s="53" t="s">
        <v>835</v>
      </c>
      <c r="B456" s="52" t="s">
        <v>836</v>
      </c>
      <c r="F456" s="62"/>
    </row>
    <row r="457" spans="1:8" ht="17.25" thickBot="1" x14ac:dyDescent="0.3">
      <c r="A457" s="54"/>
      <c r="B457" s="52" t="s">
        <v>837</v>
      </c>
      <c r="F457" s="64" t="s">
        <v>839</v>
      </c>
      <c r="G457" s="63">
        <f>+IF(G455&gt;=69,H457,H458)</f>
        <v>6.9</v>
      </c>
      <c r="H457" s="65"/>
    </row>
    <row r="458" spans="1:8" x14ac:dyDescent="0.25">
      <c r="F458" s="66" t="s">
        <v>841</v>
      </c>
      <c r="H458" s="65">
        <v>6.9</v>
      </c>
    </row>
    <row r="459" spans="1:8" x14ac:dyDescent="0.25">
      <c r="F459" s="66"/>
      <c r="H459" s="65"/>
    </row>
    <row r="460" spans="1:8" ht="26.25" x14ac:dyDescent="0.25">
      <c r="F460" s="61" t="s">
        <v>840</v>
      </c>
      <c r="G460" s="18">
        <f>+SUM(G455,G457)</f>
        <v>6.9</v>
      </c>
    </row>
    <row r="461" spans="1:8" ht="15.75" thickBot="1" x14ac:dyDescent="0.3">
      <c r="F461" s="77"/>
      <c r="H461" s="65"/>
    </row>
    <row r="462" spans="1:8" ht="15.75" thickBot="1" x14ac:dyDescent="0.3">
      <c r="E462" s="70" t="s">
        <v>847</v>
      </c>
      <c r="F462" s="78"/>
      <c r="G462" s="2" t="s">
        <v>844</v>
      </c>
      <c r="H462" s="65"/>
    </row>
    <row r="463" spans="1:8" ht="15.75" thickBot="1" x14ac:dyDescent="0.3">
      <c r="F463" s="78"/>
      <c r="G463" s="2" t="s">
        <v>842</v>
      </c>
    </row>
    <row r="464" spans="1:8" ht="15.75" thickBot="1" x14ac:dyDescent="0.3">
      <c r="F464" s="79"/>
      <c r="G464" s="2" t="s">
        <v>843</v>
      </c>
    </row>
    <row r="465" spans="1:8" ht="15.75" thickBot="1" x14ac:dyDescent="0.3">
      <c r="C465" s="69"/>
      <c r="F465" s="78"/>
      <c r="G465" s="71" t="s">
        <v>845</v>
      </c>
    </row>
    <row r="466" spans="1:8" ht="99" customHeight="1" x14ac:dyDescent="0.3">
      <c r="A466" s="84" t="s">
        <v>846</v>
      </c>
      <c r="B466" s="84"/>
      <c r="C466" s="84"/>
      <c r="D466" s="84"/>
      <c r="E466" s="84"/>
      <c r="F466" s="68"/>
      <c r="G466" s="67"/>
      <c r="H466" s="67"/>
    </row>
  </sheetData>
  <sheetProtection algorithmName="SHA-512" hashValue="XQyYtBcZogSZan56bGOJyQKWx2R+g1Jz22MITqq0YMdCU6ysYu1yzlG57yrUhfcIMXE8pEi6GR7YucD2NXwN+A==" saltValue="p8/qOiDbyCM8t/3YP05mQA==" spinCount="100000" sheet="1" scenarios="1" autoFilter="0"/>
  <mergeCells count="1">
    <mergeCell ref="A466:E466"/>
  </mergeCells>
  <pageMargins left="0.23622047244094491" right="0.23622047244094491" top="0.19685039370078741" bottom="0.19685039370078741" header="0.31496062992125984" footer="0.31496062992125984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Valcarenghi</dc:creator>
  <cp:lastModifiedBy>Sara Valcarenghi</cp:lastModifiedBy>
  <cp:lastPrinted>2022-05-04T09:39:02Z</cp:lastPrinted>
  <dcterms:created xsi:type="dcterms:W3CDTF">2022-04-01T09:03:51Z</dcterms:created>
  <dcterms:modified xsi:type="dcterms:W3CDTF">2022-05-04T09:52:27Z</dcterms:modified>
</cp:coreProperties>
</file>